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14340" activeTab="0"/>
  </bookViews>
  <sheets>
    <sheet name="Sheet1" sheetId="1" r:id="rId1"/>
  </sheets>
  <definedNames>
    <definedName name="_xlnm._FilterDatabase" localSheetId="0" hidden="1">'Sheet1'!$A$5:$H$52</definedName>
  </definedNames>
  <calcPr fullCalcOnLoad="1"/>
</workbook>
</file>

<file path=xl/sharedStrings.xml><?xml version="1.0" encoding="utf-8"?>
<sst xmlns="http://schemas.openxmlformats.org/spreadsheetml/2006/main" count="102" uniqueCount="67">
  <si>
    <t>Rok: 2023</t>
  </si>
  <si>
    <t xml:space="preserve">Adres leśny: 01-09-1-50-      -    -  </t>
  </si>
  <si>
    <t>Typ planu</t>
  </si>
  <si>
    <t>Grupa czynności</t>
  </si>
  <si>
    <t>Jm</t>
  </si>
  <si>
    <t>Ilości czynności</t>
  </si>
  <si>
    <t>Ilość godzin</t>
  </si>
  <si>
    <t>MATER PARK zakup materiałów przez WPN</t>
  </si>
  <si>
    <t>ZŁ</t>
  </si>
  <si>
    <t>PR PORZĄD n/g prace porządkowe niezakordowane</t>
  </si>
  <si>
    <t>n/g</t>
  </si>
  <si>
    <t>TRANSPORT c/g transport materiałów c/g</t>
  </si>
  <si>
    <t>c/g</t>
  </si>
  <si>
    <t>ZAKUP MAT zakup mater. przez ZUL-e</t>
  </si>
  <si>
    <t>p/g</t>
  </si>
  <si>
    <t>w/g</t>
  </si>
  <si>
    <t>POD GAŁ p/g podcinanie gałęzi pilarka</t>
  </si>
  <si>
    <t>POD GAŁ n/g podcinanie gałęzi ręcznie</t>
  </si>
  <si>
    <t xml:space="preserve">WYKASZANIE Ł wykaszanie kosą spalinową </t>
  </si>
  <si>
    <t>TURYST</t>
  </si>
  <si>
    <t>B-TURYST baza turystyczna</t>
  </si>
  <si>
    <t>UTR-CZ XI-III utrzymanie czystości w bazie turystycznej XI-III</t>
  </si>
  <si>
    <t>MSC PAM miejsca oamięci</t>
  </si>
  <si>
    <t>PARKING miejsca postojowe</t>
  </si>
  <si>
    <t>REM NAW Remont nawierzchni</t>
  </si>
  <si>
    <t>REM-NAW n/g remont nawierzchni drogi niezakordowane</t>
  </si>
  <si>
    <t>NAPR-URZ-n/g remont urządzeń turystycznych niezakordowane</t>
  </si>
  <si>
    <t>NAPR-URZ p/g remont urządzeń turystycznych pilarka</t>
  </si>
  <si>
    <t>MATERIAŁY ZUL zakup materiałów przez ZUL</t>
  </si>
  <si>
    <t xml:space="preserve">OGNISKA organizacja ognisk </t>
  </si>
  <si>
    <t xml:space="preserve">CIĘCIE-DR cięcie drewna </t>
  </si>
  <si>
    <t>MP</t>
  </si>
  <si>
    <t>ŁUP-DR łupanie drewna</t>
  </si>
  <si>
    <t>PATYKI przygotowanie patyków</t>
  </si>
  <si>
    <t>TRANS-DR-mp transport drewna</t>
  </si>
  <si>
    <t>SZLAK-TUR szlaki turystyczne</t>
  </si>
  <si>
    <t>UTRZ SZLA c/g utrzymanie szlaków turystycznych ciągnik]</t>
  </si>
  <si>
    <t>ZB-ODP IV-X zbiór odpadów IV-X</t>
  </si>
  <si>
    <t>ZB-ODP XI-III zbiór odpadów XI-III</t>
  </si>
  <si>
    <t>SZLAK-ROW ścieżki rowerowe</t>
  </si>
  <si>
    <t>UTRZ-Ś-R c/g utrzymanie ścieżek rowerowych ciagnik</t>
  </si>
  <si>
    <t>UTRZ-Ś-R n/g utrzymanie ścieżek rowerowych niezakordowane</t>
  </si>
  <si>
    <t>UTRZ-Ś-R w/g utrzymanie ścieżek rowerowych wykaszarka</t>
  </si>
  <si>
    <t>ŚMIECI śmieci</t>
  </si>
  <si>
    <t>LIKW WYS c/g likwidacja dzikich wysypisk</t>
  </si>
  <si>
    <t>LIKW WYS n/g likwidacja dzikich wysypisk</t>
  </si>
  <si>
    <t>PRA PORZ n/g prace porządkowe niezakordowane</t>
  </si>
  <si>
    <t>Z I R SM załadunek i rozładunek śmieci</t>
  </si>
  <si>
    <t>URZ-TURYS urządzenia turystyczne</t>
  </si>
  <si>
    <t>MYC TABL n/g mycie tablic i znaków niezakordowane</t>
  </si>
  <si>
    <t>NAPR-URZ-c/g remont urządzeń turystycznych ciągnik</t>
  </si>
  <si>
    <t>ZAŁ-TABLIC założenie tablic</t>
  </si>
  <si>
    <t>Podsumowanie:</t>
  </si>
  <si>
    <t>rodzaj rgb</t>
  </si>
  <si>
    <t>Stawka netto</t>
  </si>
  <si>
    <t>Koszt netto</t>
  </si>
  <si>
    <t>a/g</t>
  </si>
  <si>
    <t>4 SZT</t>
  </si>
  <si>
    <t>60 M3</t>
  </si>
  <si>
    <t>0,48 HA</t>
  </si>
  <si>
    <t xml:space="preserve">MATERIAŁY ZUL zakup materiałów przez ZUL </t>
  </si>
  <si>
    <t>7,50 tydz</t>
  </si>
  <si>
    <t>30 MP</t>
  </si>
  <si>
    <t>200 SZT</t>
  </si>
  <si>
    <t>18 tydz</t>
  </si>
  <si>
    <t>7,5 tydz</t>
  </si>
  <si>
    <t>3/37/9/23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</si>
</sst>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9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2" fontId="1" fillId="0" borderId="10" xfId="0" applyNumberFormat="1" applyFont="1" applyBorder="1" applyAlignment="1" applyProtection="1">
      <alignment horizontal="center" vertical="center" wrapText="1"/>
      <protection/>
    </xf>
    <xf numFmtId="2" fontId="2" fillId="0" borderId="10" xfId="0" applyNumberFormat="1" applyFont="1" applyBorder="1" applyAlignment="1" applyProtection="1">
      <alignment horizontal="right" vertical="center" wrapText="1"/>
      <protection/>
    </xf>
    <xf numFmtId="2" fontId="1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2" fontId="1" fillId="0" borderId="11" xfId="0" applyNumberFormat="1" applyFont="1" applyBorder="1" applyAlignment="1" applyProtection="1">
      <alignment horizontal="right" vertical="center" wrapText="1"/>
      <protection/>
    </xf>
    <xf numFmtId="2" fontId="1" fillId="0" borderId="12" xfId="0" applyNumberFormat="1" applyFont="1" applyBorder="1" applyAlignment="1" applyProtection="1">
      <alignment horizontal="center" vertical="center" wrapText="1"/>
      <protection/>
    </xf>
    <xf numFmtId="2" fontId="1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2" fontId="1" fillId="0" borderId="10" xfId="0" applyNumberFormat="1" applyFont="1" applyBorder="1" applyAlignment="1" applyProtection="1">
      <alignment horizontal="center" vertical="center" wrapText="1"/>
      <protection/>
    </xf>
    <xf numFmtId="2" fontId="1" fillId="0" borderId="15" xfId="0" applyNumberFormat="1" applyFont="1" applyBorder="1" applyAlignment="1" applyProtection="1">
      <alignment horizontal="center" vertical="center" wrapText="1"/>
      <protection/>
    </xf>
    <xf numFmtId="2" fontId="1" fillId="0" borderId="13" xfId="0" applyNumberFormat="1" applyFont="1" applyBorder="1" applyAlignment="1" applyProtection="1">
      <alignment horizontal="center" vertical="center" wrapText="1"/>
      <protection/>
    </xf>
    <xf numFmtId="2" fontId="1" fillId="0" borderId="15" xfId="0" applyNumberFormat="1" applyFont="1" applyBorder="1" applyAlignment="1" applyProtection="1">
      <alignment horizontal="right" vertical="center" wrapText="1"/>
      <protection/>
    </xf>
    <xf numFmtId="2" fontId="1" fillId="0" borderId="13" xfId="0" applyNumberFormat="1" applyFont="1" applyBorder="1" applyAlignment="1" applyProtection="1">
      <alignment horizontal="right" vertical="center" wrapText="1"/>
      <protection/>
    </xf>
    <xf numFmtId="2" fontId="1" fillId="0" borderId="16" xfId="0" applyNumberFormat="1" applyFont="1" applyBorder="1" applyAlignment="1" applyProtection="1">
      <alignment horizontal="right" vertical="center" wrapText="1"/>
      <protection/>
    </xf>
    <xf numFmtId="2" fontId="1" fillId="0" borderId="14" xfId="0" applyNumberFormat="1" applyFont="1" applyBorder="1" applyAlignment="1" applyProtection="1">
      <alignment horizontal="right" vertical="center" wrapText="1"/>
      <protection/>
    </xf>
    <xf numFmtId="2" fontId="3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center" vertical="center" wrapText="1"/>
      <protection/>
    </xf>
    <xf numFmtId="2" fontId="1" fillId="0" borderId="15" xfId="0" applyNumberFormat="1" applyFont="1" applyBorder="1" applyAlignment="1" applyProtection="1">
      <alignment horizontal="center" vertical="center" wrapText="1"/>
      <protection/>
    </xf>
    <xf numFmtId="2" fontId="1" fillId="0" borderId="16" xfId="0" applyNumberFormat="1" applyFont="1" applyBorder="1" applyAlignment="1" applyProtection="1">
      <alignment horizontal="center" vertical="center" wrapText="1"/>
      <protection/>
    </xf>
    <xf numFmtId="2" fontId="1" fillId="0" borderId="17" xfId="0" applyNumberFormat="1" applyFont="1" applyBorder="1" applyAlignment="1" applyProtection="1">
      <alignment horizontal="center" vertical="center" wrapText="1"/>
      <protection/>
    </xf>
    <xf numFmtId="2" fontId="1" fillId="0" borderId="13" xfId="0" applyNumberFormat="1" applyFont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33" borderId="18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center" vertical="center" wrapText="1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2" fillId="33" borderId="2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="90" zoomScaleNormal="90" zoomScalePageLayoutView="0" workbookViewId="0" topLeftCell="A1">
      <selection activeCell="A2" sqref="A2"/>
    </sheetView>
  </sheetViews>
  <sheetFormatPr defaultColWidth="8.00390625" defaultRowHeight="12.75" customHeight="1"/>
  <cols>
    <col min="1" max="1" width="10.00390625" style="0" customWidth="1"/>
    <col min="2" max="2" width="31.8515625" style="0" customWidth="1"/>
    <col min="3" max="4" width="6.421875" style="0" customWidth="1"/>
    <col min="5" max="8" width="13.57421875" style="0" customWidth="1"/>
  </cols>
  <sheetData>
    <row r="1" ht="12.75">
      <c r="A1" t="s">
        <v>0</v>
      </c>
    </row>
    <row r="2" ht="12.75">
      <c r="A2" t="s">
        <v>66</v>
      </c>
    </row>
    <row r="3" ht="12.75">
      <c r="A3" t="s">
        <v>1</v>
      </c>
    </row>
    <row r="4" ht="12.75"/>
    <row r="5" spans="1:8" ht="12.75">
      <c r="A5" s="32" t="s">
        <v>2</v>
      </c>
      <c r="B5" s="34" t="s">
        <v>3</v>
      </c>
      <c r="C5" s="27" t="s">
        <v>4</v>
      </c>
      <c r="D5" s="28" t="s">
        <v>53</v>
      </c>
      <c r="E5" s="30" t="s">
        <v>5</v>
      </c>
      <c r="F5" s="28" t="s">
        <v>6</v>
      </c>
      <c r="G5" s="21" t="s">
        <v>54</v>
      </c>
      <c r="H5" s="21" t="s">
        <v>55</v>
      </c>
    </row>
    <row r="6" spans="1:8" ht="12.75">
      <c r="A6" s="33"/>
      <c r="B6" s="35"/>
      <c r="C6" s="27"/>
      <c r="D6" s="29"/>
      <c r="E6" s="31"/>
      <c r="F6" s="29"/>
      <c r="G6" s="22"/>
      <c r="H6" s="22"/>
    </row>
    <row r="7" spans="1:8" ht="13.5" customHeight="1">
      <c r="A7" s="33"/>
      <c r="B7" s="35"/>
      <c r="C7" s="27"/>
      <c r="D7" s="29"/>
      <c r="E7" s="31"/>
      <c r="F7" s="29"/>
      <c r="G7" s="22"/>
      <c r="H7" s="22"/>
    </row>
    <row r="8" spans="1:8" ht="12.75">
      <c r="A8" s="23" t="s">
        <v>19</v>
      </c>
      <c r="B8" s="19" t="s">
        <v>20</v>
      </c>
      <c r="C8" s="20"/>
      <c r="D8" s="4"/>
      <c r="E8" s="2"/>
      <c r="F8" s="2"/>
      <c r="G8" s="2"/>
      <c r="H8" s="2"/>
    </row>
    <row r="9" spans="1:8" ht="22.5">
      <c r="A9" s="24"/>
      <c r="B9" s="3" t="s">
        <v>21</v>
      </c>
      <c r="C9" s="18" t="s">
        <v>61</v>
      </c>
      <c r="D9" s="1" t="s">
        <v>56</v>
      </c>
      <c r="E9" s="3"/>
      <c r="F9" s="3">
        <v>97.5</v>
      </c>
      <c r="G9" s="3"/>
      <c r="H9" s="3">
        <f>F9*G9</f>
        <v>0</v>
      </c>
    </row>
    <row r="10" spans="1:8" ht="12.75">
      <c r="A10" s="24"/>
      <c r="B10" s="19" t="s">
        <v>22</v>
      </c>
      <c r="C10" s="20"/>
      <c r="D10" s="4"/>
      <c r="E10" s="2"/>
      <c r="F10" s="2"/>
      <c r="G10" s="2"/>
      <c r="H10" s="2"/>
    </row>
    <row r="11" spans="1:8" ht="22.5">
      <c r="A11" s="24"/>
      <c r="B11" s="3" t="s">
        <v>9</v>
      </c>
      <c r="D11" s="1" t="s">
        <v>10</v>
      </c>
      <c r="E11" s="3"/>
      <c r="F11" s="3">
        <v>10</v>
      </c>
      <c r="G11" s="3"/>
      <c r="H11" s="3">
        <f>F11*G11</f>
        <v>0</v>
      </c>
    </row>
    <row r="12" spans="1:8" ht="12.75">
      <c r="A12" s="24"/>
      <c r="B12" s="19" t="s">
        <v>23</v>
      </c>
      <c r="C12" s="20"/>
      <c r="D12" s="4"/>
      <c r="E12" s="2"/>
      <c r="F12" s="2"/>
      <c r="G12" s="2"/>
      <c r="H12" s="2"/>
    </row>
    <row r="13" spans="1:8" ht="12.75">
      <c r="A13" s="24"/>
      <c r="B13" s="3" t="s">
        <v>24</v>
      </c>
      <c r="C13" s="10"/>
      <c r="D13" s="9" t="s">
        <v>12</v>
      </c>
      <c r="E13" s="3"/>
      <c r="F13" s="3">
        <v>16</v>
      </c>
      <c r="G13" s="3"/>
      <c r="H13" s="3">
        <f>F13*G13</f>
        <v>0</v>
      </c>
    </row>
    <row r="14" spans="1:8" ht="22.5">
      <c r="A14" s="24"/>
      <c r="B14" s="5" t="s">
        <v>25</v>
      </c>
      <c r="C14" s="8"/>
      <c r="D14" s="6" t="s">
        <v>10</v>
      </c>
      <c r="E14" s="3"/>
      <c r="F14" s="3">
        <v>16</v>
      </c>
      <c r="G14" s="3"/>
      <c r="H14" s="3">
        <f>F14*G14</f>
        <v>0</v>
      </c>
    </row>
    <row r="15" spans="1:8" ht="22.5">
      <c r="A15" s="24"/>
      <c r="B15" s="5" t="s">
        <v>26</v>
      </c>
      <c r="C15" s="8"/>
      <c r="D15" s="6" t="s">
        <v>10</v>
      </c>
      <c r="E15" s="3"/>
      <c r="F15" s="3">
        <v>48</v>
      </c>
      <c r="G15" s="3"/>
      <c r="H15" s="3">
        <f>F15*G15</f>
        <v>0</v>
      </c>
    </row>
    <row r="16" spans="1:8" ht="22.5">
      <c r="A16" s="24"/>
      <c r="B16" s="5" t="s">
        <v>27</v>
      </c>
      <c r="C16" s="8"/>
      <c r="D16" s="6" t="s">
        <v>14</v>
      </c>
      <c r="E16" s="3"/>
      <c r="F16" s="3">
        <v>8</v>
      </c>
      <c r="G16" s="3"/>
      <c r="H16" s="3">
        <f>F16*G16</f>
        <v>0</v>
      </c>
    </row>
    <row r="17" spans="1:8" ht="12.75">
      <c r="A17" s="24"/>
      <c r="B17" s="5" t="s">
        <v>11</v>
      </c>
      <c r="C17" s="8"/>
      <c r="D17" s="6" t="s">
        <v>12</v>
      </c>
      <c r="E17" s="3"/>
      <c r="F17" s="3">
        <v>24</v>
      </c>
      <c r="G17" s="3"/>
      <c r="H17" s="3">
        <f>F17*G17</f>
        <v>0</v>
      </c>
    </row>
    <row r="18" spans="1:8" ht="22.5">
      <c r="A18" s="24"/>
      <c r="B18" s="16" t="s">
        <v>28</v>
      </c>
      <c r="C18" s="7" t="s">
        <v>8</v>
      </c>
      <c r="D18" s="1"/>
      <c r="E18" s="3">
        <v>7000</v>
      </c>
      <c r="F18" s="3"/>
      <c r="G18" s="3"/>
      <c r="H18" s="3">
        <f>E18*G18</f>
        <v>0</v>
      </c>
    </row>
    <row r="19" spans="1:8" ht="12.75">
      <c r="A19" s="24"/>
      <c r="B19" s="19" t="s">
        <v>29</v>
      </c>
      <c r="C19" s="20"/>
      <c r="D19" s="4"/>
      <c r="E19" s="2"/>
      <c r="F19" s="2"/>
      <c r="G19" s="2"/>
      <c r="H19" s="2"/>
    </row>
    <row r="20" spans="1:8" ht="12.75">
      <c r="A20" s="24"/>
      <c r="B20" s="3" t="s">
        <v>30</v>
      </c>
      <c r="C20" s="9" t="s">
        <v>62</v>
      </c>
      <c r="D20" s="9" t="s">
        <v>14</v>
      </c>
      <c r="E20" s="3"/>
      <c r="F20" s="3">
        <v>45</v>
      </c>
      <c r="G20" s="3"/>
      <c r="H20" s="3">
        <f>F20*G20</f>
        <v>0</v>
      </c>
    </row>
    <row r="21" spans="1:9" ht="12.75">
      <c r="A21" s="24"/>
      <c r="B21" s="3" t="s">
        <v>32</v>
      </c>
      <c r="C21" s="9" t="s">
        <v>62</v>
      </c>
      <c r="D21" s="9" t="s">
        <v>56</v>
      </c>
      <c r="E21" s="3">
        <v>30</v>
      </c>
      <c r="F21" s="3"/>
      <c r="G21" s="3"/>
      <c r="H21" s="3">
        <f>SUM(G21*E21)</f>
        <v>0</v>
      </c>
      <c r="I21" s="17"/>
    </row>
    <row r="22" spans="1:8" ht="22.5">
      <c r="A22" s="24"/>
      <c r="B22" s="3" t="s">
        <v>33</v>
      </c>
      <c r="C22" s="9" t="s">
        <v>63</v>
      </c>
      <c r="D22" s="9" t="s">
        <v>56</v>
      </c>
      <c r="E22" s="3"/>
      <c r="F22" s="3">
        <v>16.67</v>
      </c>
      <c r="G22" s="3"/>
      <c r="H22" s="3">
        <f>F22*G22</f>
        <v>0</v>
      </c>
    </row>
    <row r="23" spans="1:8" ht="12.75">
      <c r="A23" s="24"/>
      <c r="B23" s="3" t="s">
        <v>34</v>
      </c>
      <c r="C23" s="9" t="s">
        <v>31</v>
      </c>
      <c r="D23" s="1"/>
      <c r="E23" s="3">
        <v>40</v>
      </c>
      <c r="F23" s="3"/>
      <c r="G23" s="3"/>
      <c r="H23" s="3">
        <f>E23*G23</f>
        <v>0</v>
      </c>
    </row>
    <row r="24" spans="1:8" ht="12.75">
      <c r="A24" s="24"/>
      <c r="B24" s="19" t="s">
        <v>35</v>
      </c>
      <c r="C24" s="36"/>
      <c r="D24" s="4"/>
      <c r="E24" s="2"/>
      <c r="F24" s="2"/>
      <c r="G24" s="2"/>
      <c r="H24" s="2"/>
    </row>
    <row r="25" spans="1:8" ht="12.75">
      <c r="A25" s="24"/>
      <c r="B25" s="5" t="s">
        <v>16</v>
      </c>
      <c r="C25" s="8"/>
      <c r="D25" s="6" t="s">
        <v>14</v>
      </c>
      <c r="E25" s="3"/>
      <c r="F25" s="3">
        <v>32</v>
      </c>
      <c r="G25" s="3"/>
      <c r="H25" s="3">
        <f>F25*G25</f>
        <v>0</v>
      </c>
    </row>
    <row r="26" spans="1:8" ht="12.75">
      <c r="A26" s="24"/>
      <c r="B26" s="5" t="s">
        <v>17</v>
      </c>
      <c r="C26" s="8"/>
      <c r="D26" s="6" t="s">
        <v>10</v>
      </c>
      <c r="E26" s="3"/>
      <c r="F26" s="3">
        <v>32</v>
      </c>
      <c r="G26" s="3"/>
      <c r="H26" s="3">
        <f>F26*G26</f>
        <v>0</v>
      </c>
    </row>
    <row r="27" spans="1:8" ht="22.5">
      <c r="A27" s="24"/>
      <c r="B27" s="5" t="s">
        <v>25</v>
      </c>
      <c r="C27" s="8"/>
      <c r="D27" s="6" t="s">
        <v>10</v>
      </c>
      <c r="E27" s="3"/>
      <c r="F27" s="3">
        <v>100</v>
      </c>
      <c r="G27" s="3"/>
      <c r="H27" s="3">
        <f>F27*G27</f>
        <v>0</v>
      </c>
    </row>
    <row r="28" spans="1:8" ht="12.75">
      <c r="A28" s="24"/>
      <c r="B28" s="5" t="s">
        <v>11</v>
      </c>
      <c r="C28" s="8"/>
      <c r="D28" s="6" t="s">
        <v>12</v>
      </c>
      <c r="E28" s="3"/>
      <c r="F28" s="3">
        <v>16</v>
      </c>
      <c r="G28" s="3"/>
      <c r="H28" s="3">
        <f>F28*G28</f>
        <v>0</v>
      </c>
    </row>
    <row r="29" spans="1:8" ht="22.5">
      <c r="A29" s="24"/>
      <c r="B29" s="5" t="s">
        <v>36</v>
      </c>
      <c r="C29" s="8"/>
      <c r="D29" s="6" t="s">
        <v>12</v>
      </c>
      <c r="E29" s="3"/>
      <c r="F29" s="3">
        <v>36</v>
      </c>
      <c r="G29" s="3"/>
      <c r="H29" s="3">
        <f>F29*G29</f>
        <v>0</v>
      </c>
    </row>
    <row r="30" spans="1:8" ht="22.5">
      <c r="A30" s="24"/>
      <c r="B30" s="16" t="s">
        <v>60</v>
      </c>
      <c r="C30" s="7" t="s">
        <v>8</v>
      </c>
      <c r="D30" s="1"/>
      <c r="E30" s="3">
        <v>3500</v>
      </c>
      <c r="F30" s="3"/>
      <c r="G30" s="3"/>
      <c r="H30" s="3">
        <f>E30*G30</f>
        <v>0</v>
      </c>
    </row>
    <row r="31" spans="1:8" ht="12.75">
      <c r="A31" s="24"/>
      <c r="B31" s="3" t="s">
        <v>37</v>
      </c>
      <c r="C31" s="9" t="s">
        <v>64</v>
      </c>
      <c r="D31" s="9" t="s">
        <v>56</v>
      </c>
      <c r="E31" s="3"/>
      <c r="F31" s="3">
        <v>360</v>
      </c>
      <c r="G31" s="3"/>
      <c r="H31" s="3">
        <f>F31*G31</f>
        <v>0</v>
      </c>
    </row>
    <row r="32" spans="1:8" ht="22.5">
      <c r="A32" s="24"/>
      <c r="B32" s="3" t="s">
        <v>38</v>
      </c>
      <c r="C32" s="9" t="s">
        <v>65</v>
      </c>
      <c r="D32" s="9" t="s">
        <v>56</v>
      </c>
      <c r="E32" s="3"/>
      <c r="F32" s="3">
        <v>75</v>
      </c>
      <c r="G32" s="3"/>
      <c r="H32" s="3">
        <f>F32*G32</f>
        <v>0</v>
      </c>
    </row>
    <row r="33" spans="1:8" ht="12.75">
      <c r="A33" s="24"/>
      <c r="B33" s="37" t="s">
        <v>39</v>
      </c>
      <c r="C33" s="36"/>
      <c r="D33" s="4"/>
      <c r="E33" s="2"/>
      <c r="F33" s="2"/>
      <c r="G33" s="2"/>
      <c r="H33" s="2"/>
    </row>
    <row r="34" spans="1:8" ht="22.5">
      <c r="A34" s="25"/>
      <c r="B34" s="15" t="s">
        <v>40</v>
      </c>
      <c r="C34" s="8"/>
      <c r="D34" s="6" t="s">
        <v>12</v>
      </c>
      <c r="E34" s="3"/>
      <c r="F34" s="3">
        <v>32</v>
      </c>
      <c r="G34" s="3"/>
      <c r="H34" s="3">
        <f>F34*G34</f>
        <v>0</v>
      </c>
    </row>
    <row r="35" spans="1:8" ht="22.5">
      <c r="A35" s="24"/>
      <c r="B35" s="13" t="s">
        <v>41</v>
      </c>
      <c r="D35" s="1" t="s">
        <v>10</v>
      </c>
      <c r="E35" s="3"/>
      <c r="F35" s="3">
        <v>100</v>
      </c>
      <c r="G35" s="3"/>
      <c r="H35" s="3">
        <f>F35*G35</f>
        <v>0</v>
      </c>
    </row>
    <row r="36" spans="1:8" ht="22.5">
      <c r="A36" s="24"/>
      <c r="B36" s="3" t="s">
        <v>42</v>
      </c>
      <c r="D36" s="1" t="s">
        <v>15</v>
      </c>
      <c r="E36" s="3"/>
      <c r="F36" s="3">
        <v>32</v>
      </c>
      <c r="G36" s="3"/>
      <c r="H36" s="3">
        <f>F36*G36</f>
        <v>0</v>
      </c>
    </row>
    <row r="37" spans="1:8" ht="12.75">
      <c r="A37" s="24"/>
      <c r="B37" s="3" t="s">
        <v>13</v>
      </c>
      <c r="C37" s="9" t="s">
        <v>8</v>
      </c>
      <c r="D37" s="1"/>
      <c r="E37" s="3">
        <v>500</v>
      </c>
      <c r="F37" s="3"/>
      <c r="G37" s="3"/>
      <c r="H37" s="3">
        <f>E37*G37</f>
        <v>0</v>
      </c>
    </row>
    <row r="38" spans="1:8" ht="12.75">
      <c r="A38" s="24"/>
      <c r="B38" s="37" t="s">
        <v>43</v>
      </c>
      <c r="C38" s="36"/>
      <c r="D38" s="4"/>
      <c r="E38" s="2"/>
      <c r="F38" s="2"/>
      <c r="G38" s="2"/>
      <c r="H38" s="2"/>
    </row>
    <row r="39" spans="1:8" ht="12.75">
      <c r="A39" s="25"/>
      <c r="B39" s="15" t="s">
        <v>44</v>
      </c>
      <c r="C39" s="8"/>
      <c r="D39" s="6" t="s">
        <v>12</v>
      </c>
      <c r="E39" s="3"/>
      <c r="F39" s="3">
        <v>48</v>
      </c>
      <c r="G39" s="3"/>
      <c r="H39" s="3">
        <f>F39*G39</f>
        <v>0</v>
      </c>
    </row>
    <row r="40" spans="1:8" ht="12.75">
      <c r="A40" s="24"/>
      <c r="B40" s="13" t="s">
        <v>45</v>
      </c>
      <c r="D40" s="1" t="s">
        <v>10</v>
      </c>
      <c r="E40" s="3"/>
      <c r="F40" s="3">
        <v>200</v>
      </c>
      <c r="G40" s="3"/>
      <c r="H40" s="3">
        <f>F40*G40</f>
        <v>0</v>
      </c>
    </row>
    <row r="41" spans="1:8" ht="22.5">
      <c r="A41" s="24"/>
      <c r="B41" s="3" t="s">
        <v>46</v>
      </c>
      <c r="D41" s="1" t="s">
        <v>10</v>
      </c>
      <c r="E41" s="3"/>
      <c r="F41" s="3">
        <v>420</v>
      </c>
      <c r="G41" s="3"/>
      <c r="H41" s="3">
        <f>F41*G41</f>
        <v>0</v>
      </c>
    </row>
    <row r="42" spans="1:8" ht="12.75">
      <c r="A42" s="24"/>
      <c r="B42" s="3" t="s">
        <v>47</v>
      </c>
      <c r="C42" s="9" t="s">
        <v>58</v>
      </c>
      <c r="D42" s="9" t="s">
        <v>10</v>
      </c>
      <c r="E42" s="3"/>
      <c r="F42" s="3">
        <v>82.4</v>
      </c>
      <c r="G42" s="3"/>
      <c r="H42" s="3">
        <f>F42*G42</f>
        <v>0</v>
      </c>
    </row>
    <row r="43" spans="1:8" ht="12.75">
      <c r="A43" s="24"/>
      <c r="B43" s="19" t="s">
        <v>48</v>
      </c>
      <c r="C43" s="20"/>
      <c r="D43" s="4"/>
      <c r="E43" s="2"/>
      <c r="F43" s="2"/>
      <c r="G43" s="2"/>
      <c r="H43" s="2"/>
    </row>
    <row r="44" spans="1:8" ht="22.5">
      <c r="A44" s="24"/>
      <c r="B44" s="12" t="s">
        <v>49</v>
      </c>
      <c r="D44" s="1" t="s">
        <v>10</v>
      </c>
      <c r="E44" s="3"/>
      <c r="F44" s="3">
        <v>16</v>
      </c>
      <c r="G44" s="3"/>
      <c r="H44" s="3">
        <f>F44*G44</f>
        <v>0</v>
      </c>
    </row>
    <row r="45" spans="1:8" ht="22.5">
      <c r="A45" s="25"/>
      <c r="B45" s="15" t="s">
        <v>50</v>
      </c>
      <c r="C45" s="8"/>
      <c r="D45" s="6" t="s">
        <v>12</v>
      </c>
      <c r="E45" s="3"/>
      <c r="F45" s="3">
        <v>34</v>
      </c>
      <c r="G45" s="3"/>
      <c r="H45" s="3">
        <f>F45*G45</f>
        <v>0</v>
      </c>
    </row>
    <row r="46" spans="1:8" ht="22.5">
      <c r="A46" s="24"/>
      <c r="B46" s="14" t="s">
        <v>26</v>
      </c>
      <c r="D46" s="1" t="s">
        <v>10</v>
      </c>
      <c r="E46" s="3"/>
      <c r="F46" s="3">
        <v>540</v>
      </c>
      <c r="G46" s="3"/>
      <c r="H46" s="3">
        <f>F46*G46</f>
        <v>0</v>
      </c>
    </row>
    <row r="47" spans="1:8" ht="12.75">
      <c r="A47" s="25"/>
      <c r="B47" s="15" t="s">
        <v>11</v>
      </c>
      <c r="C47" s="8"/>
      <c r="D47" s="6" t="s">
        <v>12</v>
      </c>
      <c r="E47" s="3"/>
      <c r="F47" s="3">
        <v>16</v>
      </c>
      <c r="G47" s="3"/>
      <c r="H47" s="3">
        <f>F47*G47</f>
        <v>0</v>
      </c>
    </row>
    <row r="48" spans="1:8" ht="22.5">
      <c r="A48" s="24"/>
      <c r="B48" s="13" t="s">
        <v>18</v>
      </c>
      <c r="C48" s="11" t="s">
        <v>59</v>
      </c>
      <c r="D48" s="9" t="s">
        <v>15</v>
      </c>
      <c r="E48" s="3"/>
      <c r="F48" s="3">
        <v>23.52</v>
      </c>
      <c r="G48" s="3"/>
      <c r="H48" s="3">
        <f>F48*G48</f>
        <v>0</v>
      </c>
    </row>
    <row r="49" spans="1:8" ht="27.75" customHeight="1">
      <c r="A49" s="24"/>
      <c r="B49" s="3" t="s">
        <v>7</v>
      </c>
      <c r="C49" s="1" t="s">
        <v>8</v>
      </c>
      <c r="D49" s="1"/>
      <c r="E49" s="3">
        <v>2000</v>
      </c>
      <c r="F49" s="3"/>
      <c r="G49" s="3"/>
      <c r="H49" s="3">
        <f>E49*G49</f>
        <v>0</v>
      </c>
    </row>
    <row r="50" spans="1:8" ht="22.5">
      <c r="A50" s="24"/>
      <c r="B50" s="3" t="s">
        <v>28</v>
      </c>
      <c r="C50" s="1" t="s">
        <v>8</v>
      </c>
      <c r="D50" s="1"/>
      <c r="E50" s="3">
        <v>12500</v>
      </c>
      <c r="F50" s="3"/>
      <c r="G50" s="3"/>
      <c r="H50" s="3">
        <f>E50*G50</f>
        <v>0</v>
      </c>
    </row>
    <row r="51" spans="1:8" ht="12.75">
      <c r="A51" s="26"/>
      <c r="B51" s="3" t="s">
        <v>51</v>
      </c>
      <c r="C51" s="9" t="s">
        <v>57</v>
      </c>
      <c r="D51" s="1" t="s">
        <v>10</v>
      </c>
      <c r="E51" s="3"/>
      <c r="F51" s="3">
        <v>12</v>
      </c>
      <c r="G51" s="3"/>
      <c r="H51" s="3">
        <f>F51*G51</f>
        <v>0</v>
      </c>
    </row>
    <row r="52" spans="1:8" ht="22.5">
      <c r="A52" s="2" t="s">
        <v>52</v>
      </c>
      <c r="B52" s="2"/>
      <c r="C52" s="2"/>
      <c r="D52" s="2"/>
      <c r="E52" s="2">
        <f>SUM(E8:E51)</f>
        <v>25570</v>
      </c>
      <c r="F52" s="2"/>
      <c r="G52" s="2"/>
      <c r="H52" s="2">
        <f>SUM(H8:H51)</f>
        <v>0</v>
      </c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</sheetData>
  <sheetProtection/>
  <autoFilter ref="A5:H52"/>
  <mergeCells count="17">
    <mergeCell ref="B43:C43"/>
    <mergeCell ref="B10:C10"/>
    <mergeCell ref="B12:C12"/>
    <mergeCell ref="B19:C19"/>
    <mergeCell ref="B24:C24"/>
    <mergeCell ref="B33:C33"/>
    <mergeCell ref="B38:C38"/>
    <mergeCell ref="B8:C8"/>
    <mergeCell ref="G5:G7"/>
    <mergeCell ref="H5:H7"/>
    <mergeCell ref="A8:A51"/>
    <mergeCell ref="C5:C7"/>
    <mergeCell ref="D5:D7"/>
    <mergeCell ref="E5:E7"/>
    <mergeCell ref="F5:F7"/>
    <mergeCell ref="A5:A7"/>
    <mergeCell ref="B5:B7"/>
  </mergeCells>
  <printOptions/>
  <pageMargins left="0.75" right="0.75" top="1" bottom="1" header="0.5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Gerlof</dc:creator>
  <cp:keywords/>
  <dc:description/>
  <cp:lastModifiedBy>Marta Dolata</cp:lastModifiedBy>
  <cp:lastPrinted>2023-06-05T09:16:48Z</cp:lastPrinted>
  <dcterms:created xsi:type="dcterms:W3CDTF">2022-10-12T10:21:15Z</dcterms:created>
  <dcterms:modified xsi:type="dcterms:W3CDTF">2023-06-12T09:10:53Z</dcterms:modified>
  <cp:category/>
  <cp:version/>
  <cp:contentType/>
  <cp:contentStatus/>
</cp:coreProperties>
</file>