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usz\Desktop\"/>
    </mc:Choice>
  </mc:AlternateContent>
  <bookViews>
    <workbookView xWindow="0" yWindow="0" windowWidth="28800" windowHeight="13125" tabRatio="762"/>
  </bookViews>
  <sheets>
    <sheet name="Informacja dodatkowa" sheetId="27" r:id="rId1"/>
  </sheets>
  <definedNames>
    <definedName name="bookmark1" localSheetId="0">'Informacja dodatkowa'!$A$3</definedName>
    <definedName name="bookmark2" localSheetId="0">'Informacja dodatkowa'!$A$17</definedName>
    <definedName name="bookmark3" localSheetId="0">'Informacja dodatkowa'!$A$18</definedName>
    <definedName name="_xlnm.Print_Area" localSheetId="0">'Informacja dodatkowa'!$A$1:$X$254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K58" i="27"/>
  <c r="C254" i="27" l="1"/>
  <c r="C224" i="27"/>
  <c r="C223" i="27"/>
  <c r="C217" i="27"/>
  <c r="C216" i="27"/>
  <c r="C204" i="27"/>
  <c r="C191" i="27"/>
  <c r="C154" i="27"/>
  <c r="C153" i="27"/>
  <c r="D130" i="27"/>
  <c r="D129" i="27"/>
  <c r="D128" i="27"/>
  <c r="D82" i="27"/>
  <c r="D81" i="27"/>
  <c r="C71" i="27"/>
  <c r="C70" i="27"/>
  <c r="C65" i="27"/>
  <c r="T58" i="27"/>
  <c r="Q58" i="27"/>
  <c r="S58" i="27" s="1"/>
  <c r="L58" i="27"/>
  <c r="R59" i="27"/>
  <c r="M59" i="27"/>
  <c r="T57" i="27"/>
  <c r="Q57" i="27"/>
  <c r="G57" i="27"/>
  <c r="L57" i="27" s="1"/>
  <c r="T56" i="27"/>
  <c r="Q56" i="27"/>
  <c r="S56" i="27" s="1"/>
  <c r="K56" i="27"/>
  <c r="G56" i="27"/>
  <c r="G55" i="27"/>
  <c r="S57" i="27" l="1"/>
  <c r="U57" i="27" s="1"/>
  <c r="L56" i="27"/>
  <c r="U56" i="27" s="1"/>
  <c r="U58" i="27"/>
  <c r="C166" i="27"/>
  <c r="D166" i="27"/>
  <c r="E166" i="27"/>
  <c r="F166" i="27"/>
  <c r="F147" i="27"/>
  <c r="F146" i="27"/>
  <c r="F145" i="27"/>
  <c r="F144" i="27"/>
  <c r="F143" i="27"/>
  <c r="F142" i="27"/>
  <c r="F141" i="27"/>
  <c r="F95" i="27"/>
  <c r="F94" i="27"/>
  <c r="F93" i="27"/>
  <c r="F92" i="27"/>
  <c r="F91" i="27"/>
  <c r="E96" i="27"/>
  <c r="D96" i="27"/>
  <c r="C96" i="27"/>
  <c r="G125" i="27"/>
  <c r="F125" i="27"/>
  <c r="E125" i="27"/>
  <c r="D125" i="27"/>
  <c r="E148" i="27"/>
  <c r="D148" i="27"/>
  <c r="C148" i="27"/>
  <c r="C125" i="27"/>
  <c r="T59" i="27"/>
  <c r="Q59" i="27"/>
  <c r="S59" i="27" s="1"/>
  <c r="K59" i="27"/>
  <c r="G59" i="27"/>
  <c r="Q55" i="27"/>
  <c r="S55" i="27" s="1"/>
  <c r="K55" i="27"/>
  <c r="T54" i="27"/>
  <c r="Q54" i="27"/>
  <c r="S54" i="27" s="1"/>
  <c r="K54" i="27"/>
  <c r="G54" i="27"/>
  <c r="C207" i="27"/>
  <c r="C199" i="27"/>
  <c r="C179" i="27"/>
  <c r="F148" i="27" l="1"/>
  <c r="L59" i="27"/>
  <c r="U59" i="27" s="1"/>
  <c r="L54" i="27"/>
  <c r="U54" i="27" s="1"/>
  <c r="L55" i="27"/>
  <c r="U55" i="27" s="1"/>
  <c r="F96" i="27"/>
  <c r="T53" i="27"/>
  <c r="Q53" i="27"/>
  <c r="S53" i="27" s="1"/>
  <c r="K53" i="27"/>
  <c r="G53" i="27"/>
  <c r="Q52" i="27"/>
  <c r="S52" i="27" s="1"/>
  <c r="K52" i="27"/>
  <c r="G52" i="27"/>
  <c r="L52" i="27" l="1"/>
  <c r="U53" i="27"/>
</calcChain>
</file>

<file path=xl/sharedStrings.xml><?xml version="1.0" encoding="utf-8"?>
<sst xmlns="http://schemas.openxmlformats.org/spreadsheetml/2006/main" count="329" uniqueCount="212">
  <si>
    <t>Lp.</t>
  </si>
  <si>
    <t>Wartość początkowa – stan na początek roku obrotowego</t>
  </si>
  <si>
    <t>Zmniejszenie wartości początkowej</t>
  </si>
  <si>
    <t>przemie-szczenie</t>
  </si>
  <si>
    <t>zbycie</t>
  </si>
  <si>
    <t>likwi-dacja</t>
  </si>
  <si>
    <t>inne</t>
  </si>
  <si>
    <t>1.</t>
  </si>
  <si>
    <t>2.</t>
  </si>
  <si>
    <t>roku obrotowego</t>
  </si>
  <si>
    <t>Zmniejszenie umorzenia</t>
  </si>
  <si>
    <t>aktualizacja</t>
  </si>
  <si>
    <t>amortyzacja za rok obrotowy</t>
  </si>
  <si>
    <t>Wyszczególnienie</t>
  </si>
  <si>
    <t>Dodatkowe informacje</t>
  </si>
  <si>
    <t>Grunty</t>
  </si>
  <si>
    <t>Budynki</t>
  </si>
  <si>
    <t>Dobra kultury</t>
  </si>
  <si>
    <t>Odpisy aktualizujące wartość aktywów trwałych</t>
  </si>
  <si>
    <t>Długoterminowe aktywa niefinansowe</t>
  </si>
  <si>
    <t>Długoterminowe aktywa finansowe</t>
  </si>
  <si>
    <t>Grunty w wieczystym użytkowaniu</t>
  </si>
  <si>
    <t>zwiększenia</t>
  </si>
  <si>
    <t>zmniejszenia</t>
  </si>
  <si>
    <t>Środki trwałe nieamortyzowane lub nieumarzane</t>
  </si>
  <si>
    <t>Stan na początek roku obrotowego</t>
  </si>
  <si>
    <t>Zmiany w trakcie roku obrotowego</t>
  </si>
  <si>
    <t>Stan na koniec</t>
  </si>
  <si>
    <t xml:space="preserve">(3 + 4 – 5) </t>
  </si>
  <si>
    <t>Grupa należności</t>
  </si>
  <si>
    <t>Zmiany stanu odpisów w ciągu roku obrotowego</t>
  </si>
  <si>
    <t>wykorzystanie</t>
  </si>
  <si>
    <t>rozwiązanie</t>
  </si>
  <si>
    <t>Rezerwy na koszty i zobowiązania</t>
  </si>
  <si>
    <t>Zwiększenie w ciągu roku</t>
  </si>
  <si>
    <t>Wykorzystanie w ciągu roku*</t>
  </si>
  <si>
    <t>Rozwiązanie w ciągu roku**</t>
  </si>
  <si>
    <t>Rezerwy długoterminowe ogółem na pozostałe koszty</t>
  </si>
  <si>
    <t>Rezerwy krótkoterminowe ogółem na pozostałe koszty</t>
  </si>
  <si>
    <t>3.</t>
  </si>
  <si>
    <t xml:space="preserve">Ogółem rezerwy </t>
  </si>
  <si>
    <t>Zobowiązania według okresów wymagalności</t>
  </si>
  <si>
    <t>Zobowiązania</t>
  </si>
  <si>
    <t>Okres wymagalności</t>
  </si>
  <si>
    <t>Razem</t>
  </si>
  <si>
    <t>stan na</t>
  </si>
  <si>
    <t>BZ</t>
  </si>
  <si>
    <t>a) kredyty i pożyczki</t>
  </si>
  <si>
    <t>b) z tytułu emisji dłużnych papierów wartościowych</t>
  </si>
  <si>
    <t>c) inne zobowiązania finansowe (wekslowe)</t>
  </si>
  <si>
    <t>d) zobowiązania wobec budżetów</t>
  </si>
  <si>
    <t>e) z tytułu ubezpieczeń i innych świadczeń</t>
  </si>
  <si>
    <t>g) z tytułu wynagrodzeń</t>
  </si>
  <si>
    <t>h) pozostałe</t>
  </si>
  <si>
    <t>Zobowiązania z tytułu leasingu operacyjnego (zgodnie z przepisami podatkowymi)</t>
  </si>
  <si>
    <t>Kwota zobowiązań</t>
  </si>
  <si>
    <t>Zobowiązania z tytułu leasingu finansowego zgodnie z przepisami o rachunkowości</t>
  </si>
  <si>
    <t>Zobowiązania z tytułu leasingu zwrotnego zgodnie z przepisami o rachunkowości</t>
  </si>
  <si>
    <t>Wykaz zobowiązań zabezpieczonych na majątku</t>
  </si>
  <si>
    <t>Rodzaj zabezpieczenia</t>
  </si>
  <si>
    <t>Kwota</t>
  </si>
  <si>
    <t>zobowiązania</t>
  </si>
  <si>
    <t>Kwota zabezpieczenia</t>
  </si>
  <si>
    <t>Na aktywach trwałych</t>
  </si>
  <si>
    <t>Na aktywach obrotowych</t>
  </si>
  <si>
    <t>na</t>
  </si>
  <si>
    <t>Weksle</t>
  </si>
  <si>
    <t>Hipoteka</t>
  </si>
  <si>
    <t>Zastaw, w tym: zastaw skarbowy</t>
  </si>
  <si>
    <t>4.</t>
  </si>
  <si>
    <t>Inne (gwarancja bankowa, kara umowna)</t>
  </si>
  <si>
    <t>5.</t>
  </si>
  <si>
    <t>Ogółem</t>
  </si>
  <si>
    <t>Warunkowe zobowiązania wobec wierzycieli krajowych i zagranicznych</t>
  </si>
  <si>
    <t>Tytuł zobowiązania warunkowego</t>
  </si>
  <si>
    <t>Udzielone gwarancje i poręczenia, w tym:</t>
  </si>
  <si>
    <t>udzielone dla jednostek powiązanych</t>
  </si>
  <si>
    <t>Kaucje i wadia</t>
  </si>
  <si>
    <t>Zawarte, lecz jeszcze niewykonane umowy</t>
  </si>
  <si>
    <t>Nieuznane roszczenia wierzycieli</t>
  </si>
  <si>
    <t>Inne</t>
  </si>
  <si>
    <t>6.</t>
  </si>
  <si>
    <t>Istotne pozycje rozliczeń międzyokresowych</t>
  </si>
  <si>
    <t>Wyszczególnienie (tytuły)</t>
  </si>
  <si>
    <t>Ogółem czynne rozliczenia międzyokresowe kosztów,  w tym:</t>
  </si>
  <si>
    <t>(należy wyszczególnić ważniejsze tytuły figurujące w księgach rachunkowych, np.:</t>
  </si>
  <si>
    <t>– opłacone z góry czynsze</t>
  </si>
  <si>
    <t>– prenumeraty</t>
  </si>
  <si>
    <t>– polisy ubezpieczenia osób i składników majątku)</t>
  </si>
  <si>
    <t>Ogółem rozliczenia międzyokresowe przychodów (pasywa bilansu)</t>
  </si>
  <si>
    <t xml:space="preserve">Kwota </t>
  </si>
  <si>
    <t>Otrzymane gwarancje</t>
  </si>
  <si>
    <t>Otrzymane poręczenia</t>
  </si>
  <si>
    <t>Ogółem:</t>
  </si>
  <si>
    <t>Wypłacone świadczenia pracownicze</t>
  </si>
  <si>
    <t>Odprawy emerytalne</t>
  </si>
  <si>
    <t>Nagrody jubileuszowe</t>
  </si>
  <si>
    <t>Odpisy aktualizujące wartość zapasów</t>
  </si>
  <si>
    <t>Materiały</t>
  </si>
  <si>
    <t>Towary</t>
  </si>
  <si>
    <t>Koszt wytworzenia środków trwałych w budowie</t>
  </si>
  <si>
    <t>Koszt wytworzenia środków trwałych w budowie, w tym:</t>
  </si>
  <si>
    <t>- odsetki, które powiększyły ten koszt w roku obrotowym</t>
  </si>
  <si>
    <t>- różnice kursowe, które powiększyły ten koszt w roku obrotowym</t>
  </si>
  <si>
    <t>Przychody/koszty o nadzwyczajnej wartości lub które wystąpiły incydentalnie</t>
  </si>
  <si>
    <t>Przychody:</t>
  </si>
  <si>
    <t>- o nadzwyczajnej wartości,</t>
  </si>
  <si>
    <t>-które wystąpiły incydentalnie</t>
  </si>
  <si>
    <t>Koszty:</t>
  </si>
  <si>
    <t>Stan i struktura zatrudnienia w roku obrotowym</t>
  </si>
  <si>
    <t>Przeciętne zatrudnienie</t>
  </si>
  <si>
    <t>Pracownicy umysłowi</t>
  </si>
  <si>
    <t>Pracownicy na stanowiskach robotniczych</t>
  </si>
  <si>
    <t>Pracownicy zatrudnieni poza granicami kraju</t>
  </si>
  <si>
    <t>Uczniowie</t>
  </si>
  <si>
    <t>Osoby przebywające na urlopach bezpłatnych i wychowawczych</t>
  </si>
  <si>
    <t>Stan na koniec roku obrotowego</t>
  </si>
  <si>
    <t>Treść (nr działki, nazwa)</t>
  </si>
  <si>
    <t>stan na początek roku obrotowego (3 – 13)</t>
  </si>
  <si>
    <t>stan na koniec roku obrotowego (12 – 19)</t>
  </si>
  <si>
    <t>Nazwa grupy rodzajowej składnika aktywów według układu w bilansie</t>
  </si>
  <si>
    <t>Zwiększenie wartości początkowej</t>
  </si>
  <si>
    <t>Ogółem zwiększenie wartości początkowej (4 + 5 + 6)</t>
  </si>
  <si>
    <t>Umorzenie – stan na początek roku obrotowego</t>
  </si>
  <si>
    <t>Zwiększenia w ciągu roku obrotowego</t>
  </si>
  <si>
    <t>Ogółem zwiększenie umorzenia    (14 + 15 + 16)</t>
  </si>
  <si>
    <t>Wartość netto składników aktywów</t>
  </si>
  <si>
    <t>Ogółem zmniejszenie wartości początkowej          (8 + 9 + 10)</t>
  </si>
  <si>
    <t>1.4. Wartość gruntów użytkowanych wieczyście</t>
  </si>
  <si>
    <t>1.5. Wartość nieamortyzowanych lub nieumarzanych przez jednostkę środków trwałych, używanych na podstawie umów najmu, dzierżawy i innych umów, w tym z tytułu umów leasingu</t>
  </si>
  <si>
    <t>1.8. Dane o stanie rezerw według celu ich utworzenia na początek roku obrotowego, zwiększeniach, wykorzystaniu, rozwiązaniu i stanie końcowym</t>
  </si>
  <si>
    <t>1.9. Podział zobowiązań długoterminowych według pozycji bilansu o pozostałym od dnia bilansowego, przewidywanym umową, okresie spłaty:</t>
  </si>
  <si>
    <t>a)</t>
  </si>
  <si>
    <t>powyżej 1 roku do 3 lat,</t>
  </si>
  <si>
    <t>b)</t>
  </si>
  <si>
    <t>powyżej 3 lat do 5 lat,</t>
  </si>
  <si>
    <t>c)</t>
  </si>
  <si>
    <t>powyżej 5 lat.</t>
  </si>
  <si>
    <t>1.13. Wykaz istotnych pozycji czynnych i biernych rozliczeń międzyokresowych, w tym kwotę czynnych rozliczeń międzyokresowych kosztów stanowiących różnicę między wartością otrzymanych finansowych składników aktywów a zobowiązaniem zapłaty za nie</t>
  </si>
  <si>
    <t>1.14. Łączna kwota otrzymanych przez jednostkę gwarancji i poręczeń niewykazanych w bilansie</t>
  </si>
  <si>
    <t>1.16. Inne informacje</t>
  </si>
  <si>
    <t>2.1. Wysokość odpisów aktualizujących wartość zapasów</t>
  </si>
  <si>
    <t>2.5. Inne informacje</t>
  </si>
  <si>
    <t>3. Inne informacje niż wymienione powyżej, jeżeli mogłyby w istotny sposób wpłynąć na ocenę sytuacji majątkowej i finansowej oraz wynik finansowy jednostki</t>
  </si>
  <si>
    <t>INFORMACJA DODATKOWA</t>
  </si>
  <si>
    <t>II.Dodatkowe informacje i objaśnienia obejmują w szczególności :</t>
  </si>
  <si>
    <t>Przychody</t>
  </si>
  <si>
    <t>1.1. Szczegółowy zakres zmian wartości grup rodzajowych środków trwałych, wartości niematerialnych i prawnych, zawierający stan tych aktywów na początek roku obrotowego, zwiększenia i zmniejszenia z tytułu: aktualizacji wartości, nabycia, rozchodu, przemieszczenia wewnętrznego oraz stan końcowy, a dla majątku amortyzowanego – podobne przedstawienie stanów i tytułów zmian dotychczasowej amortyzacji lub umorzenia</t>
  </si>
  <si>
    <t>Wartość początkowa – stan na koniec roku obrotowego                  (3 + 7 – 11)</t>
  </si>
  <si>
    <t>Umorzenie – stan na koniec roku obrotowego     (13 + 17-18)</t>
  </si>
  <si>
    <t>1.2. Aktualną wartość rynkową środków trwałych, w tym dóbr kultury- o ile jednostka dysponuje takimi informacjami</t>
  </si>
  <si>
    <t>1.3. Kwotę dokonanych w trakcie roku obrotowego odpisów aktualizujących wartość aktywów trwałych odrębnie dla długoterminowych aktywów niefinansowych oraz długoterminowych aktywów finansowych</t>
  </si>
  <si>
    <t>1.6. Liczbę oraz wartość posiadanych papierów wartościowych, w tym akcji i udziałów oraz dłużnych papierów wartościowych</t>
  </si>
  <si>
    <t>1.7. Dane o odpisach aktualizujących wartość należności, ze wskazaniem stanu na początek roku obrotowego, zwiększeniach, wykorzystaniu, rozwiązaniu i stanie na koniec roku obrotowego, z uwzględnieniem stanu należności finansowych jednostek samorządu terytorialnego (stan pożyczek zagrożonych)</t>
  </si>
  <si>
    <t>1.10.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</si>
  <si>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1.11. Łączną kwotę zobowiązań zabezpieczonych na majątku jednostki ze wskazaniem charakteru i formy tych zabezpieczeń</t>
  </si>
  <si>
    <t>1.12. 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</si>
  <si>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Stan na koniec roku obrotowego </t>
  </si>
  <si>
    <t>1.15. Kwotę wypłaconych środków pieniężnych na świadczenia pracownicze</t>
  </si>
  <si>
    <t>2.3. Kwotę i charakter poszczególnych pozycji przychodów lub kosztów o nadzwyczajnej wartości lub które wystąpiły incydentalnie</t>
  </si>
  <si>
    <t>2.4. Informację o kwocie należności z tytułu podatków realizowanych przez organy podatkowe podległe ministrowi właściwemu do spraw finansów publicznych wykazanych w sprawozdaniu z wykonaniu planu dochodów budżetowych</t>
  </si>
  <si>
    <t>Informacje o przeciętnym w roku obrotowym zatrudnieniu, z podziałem na grupy zawodowe</t>
  </si>
  <si>
    <t>Wartości niematerialne i prawne</t>
  </si>
  <si>
    <t>Grunty stanowiące własność jednostki samorządu terytorialnego przekazane w użytkowanie wieczyste innym podmiotom</t>
  </si>
  <si>
    <t>Budynki, lokale i obiekty inżynierii lądowej i wodnej</t>
  </si>
  <si>
    <t>Urządzenia i techniczne i maszyny</t>
  </si>
  <si>
    <t>Środki transportu</t>
  </si>
  <si>
    <t>Inne środki trwałe</t>
  </si>
  <si>
    <t>7.</t>
  </si>
  <si>
    <t>8.</t>
  </si>
  <si>
    <t xml:space="preserve">Środki twałe w budowie </t>
  </si>
  <si>
    <t>powyżej</t>
  </si>
  <si>
    <t>1 roku do 3 lat</t>
  </si>
  <si>
    <t>3 lat do 5 lat</t>
  </si>
  <si>
    <t>5 lat</t>
  </si>
  <si>
    <t>Budynki, lokale i obiekty inzynierii lądowej i wodnej</t>
  </si>
  <si>
    <t>Urządzenia techniczne i maszyny</t>
  </si>
  <si>
    <t xml:space="preserve">Aktualna wartość rynkowa </t>
  </si>
  <si>
    <t xml:space="preserve">Kwota odpisów </t>
  </si>
  <si>
    <t>koniec roku</t>
  </si>
  <si>
    <t>Główne składniki aktywów trwałych</t>
  </si>
  <si>
    <t>Sprawozdanie finansowe za okres</t>
  </si>
  <si>
    <t>WPROWADZENIE</t>
  </si>
  <si>
    <t>DO SPRAWOZDANIA FINANSOWEGO</t>
  </si>
  <si>
    <t>4.Przyjęte zasady rachunkowości</t>
  </si>
  <si>
    <r>
      <rPr>
        <b/>
        <sz val="28"/>
        <color theme="1"/>
        <rFont val="Calibri"/>
        <family val="2"/>
        <charset val="238"/>
        <scheme val="minor"/>
      </rPr>
      <t>5.Inne informacje</t>
    </r>
    <r>
      <rPr>
        <sz val="28"/>
        <color theme="1"/>
        <rFont val="Calibri"/>
        <family val="2"/>
        <charset val="238"/>
        <scheme val="minor"/>
      </rPr>
      <t xml:space="preserve"> (podaje się inne informacje mające istotny wpływ na sporządzone sprawozdanie finansowe).</t>
    </r>
  </si>
  <si>
    <t>2.2. Koszt wytworzenia środków trwałych w budowie; w tym odsetki oraz różnice kursowe, które powiększyły koszt wytworzenia środków trwałych w budowie w roku obrotowym</t>
  </si>
  <si>
    <t xml:space="preserve"> </t>
  </si>
  <si>
    <t>Rozrachunki z odbiorcami</t>
  </si>
  <si>
    <t xml:space="preserve">1.Odpisy amortyzacyjne lub umorzeniowe środków trwałych i wartości niematerialnych i prawnych odbywają się przy zastosowaniu stawek amortyzacyjnych określonych w ustawie o podatku dochodwym od osób prawnych-metodą liniową jednorazowo za okres danego roku. </t>
  </si>
  <si>
    <t>2. Rzeczowe składniki obrotowe wycenia się według szczegółowo zidentyfikowanych cen rzeczywistych-na podstawie kartotek ilościowo-wartościowych</t>
  </si>
  <si>
    <t>6. Wszystkie nakłady na ulepszenie środków trwałych podwyższają wartość początkową tych obiektów.</t>
  </si>
  <si>
    <t>POWIATOWY ZARZĄD DRÓG W ŻYWCU</t>
  </si>
  <si>
    <t>34-300 ŻYWIEC, UL.LEŚNIANKA 102A</t>
  </si>
  <si>
    <t xml:space="preserve">  </t>
  </si>
  <si>
    <r>
      <rPr>
        <b/>
        <sz val="28"/>
        <color theme="1"/>
        <rFont val="Calibri"/>
        <family val="2"/>
        <charset val="238"/>
        <scheme val="minor"/>
      </rPr>
      <t>3.Wskazanie, że sprawozdanie zawiera dane łączne                                                                                                                                         Sprawozdanie nie zawiera danych łącznych</t>
    </r>
    <r>
      <rPr>
        <sz val="28"/>
        <color theme="1"/>
        <rFont val="Calibri"/>
        <family val="2"/>
        <charset val="238"/>
        <scheme val="minor"/>
      </rPr>
      <t xml:space="preserve">
</t>
    </r>
  </si>
  <si>
    <t>Działalność podstawowa: 
PKD 4211Z ROBOTY ZWIĄZANE Z BUDOWĄ DRÓG I AUTOSTRAD</t>
  </si>
  <si>
    <t>-</t>
  </si>
  <si>
    <r>
      <rPr>
        <b/>
        <sz val="28"/>
        <color theme="1"/>
        <rFont val="Calibri"/>
        <family val="2"/>
        <charset val="238"/>
        <scheme val="minor"/>
      </rPr>
      <t>Należności</t>
    </r>
    <r>
      <rPr>
        <sz val="28"/>
        <color theme="1"/>
        <rFont val="Calibri"/>
        <family val="2"/>
        <charset val="238"/>
        <scheme val="minor"/>
      </rPr>
      <t xml:space="preserve">
Należności wycenione zostały w kwocie wymagalnej do zapłaty.
</t>
    </r>
  </si>
  <si>
    <r>
      <rPr>
        <b/>
        <sz val="28"/>
        <color theme="1"/>
        <rFont val="Calibri"/>
        <family val="2"/>
        <charset val="238"/>
        <scheme val="minor"/>
      </rPr>
      <t>1.</t>
    </r>
    <r>
      <rPr>
        <sz val="28"/>
        <color theme="1"/>
        <rFont val="Calibri"/>
        <family val="2"/>
        <charset val="238"/>
        <scheme val="minor"/>
      </rPr>
      <t xml:space="preserve">  Sprawozdanie finansowe (nazwa jednostki)                                                                                                                                                                                                                                                                                                              POWIATOWY ZARZĄD DRÓG W ŻYWCU 
z siedzibą UL.LEŚNIANKA 102A 34-300 ŻYWIEC 
zostało sporządzone zgodnie z ustawą z dnia 29 września 1994 roku o rachunkowości, z uwzględnieniem zasad określonych w rozporządzeniu Ministra Finansów z dnia 5 lipca 2010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t>
    </r>
    <r>
      <rPr>
        <b/>
        <sz val="28"/>
        <color theme="1"/>
        <rFont val="Calibri"/>
        <family val="2"/>
        <charset val="238"/>
        <scheme val="minor"/>
      </rPr>
      <t>Do zadań Jednostki należy (wg rodzajów działalności):</t>
    </r>
    <r>
      <rPr>
        <sz val="28"/>
        <color theme="1"/>
        <rFont val="Calibri"/>
        <family val="2"/>
        <charset val="238"/>
        <scheme val="minor"/>
      </rPr>
      <t xml:space="preserve">
</t>
    </r>
  </si>
  <si>
    <r>
      <rPr>
        <b/>
        <sz val="28"/>
        <color theme="1"/>
        <rFont val="Calibri"/>
        <family val="2"/>
        <charset val="238"/>
        <scheme val="minor"/>
      </rPr>
      <t>Nieruchomości</t>
    </r>
    <r>
      <rPr>
        <sz val="28"/>
        <color theme="1"/>
        <rFont val="Calibri"/>
        <family val="2"/>
        <charset val="238"/>
        <scheme val="minor"/>
      </rPr>
      <t xml:space="preserve"> ewidencjonuje się i wycenia według  cen nabycia lub kosztów wytworzenia, otrzymane nieodpłatnie według decyzji właściwego organu</t>
    </r>
  </si>
  <si>
    <t>Zobowiązania wycenione zostały w kwocie wymagającej do zapłaty</t>
  </si>
  <si>
    <t>01.01.2019 R. - 31.12.2019 R.</t>
  </si>
  <si>
    <r>
      <rPr>
        <b/>
        <sz val="28"/>
        <color theme="1"/>
        <rFont val="Calibri"/>
        <family val="2"/>
        <charset val="238"/>
        <scheme val="minor"/>
      </rPr>
      <t>2.Okres objęty sprawozdaniem finansowym</t>
    </r>
    <r>
      <rPr>
        <sz val="28"/>
        <color theme="1"/>
        <rFont val="Calibri"/>
        <family val="2"/>
        <charset val="238"/>
        <scheme val="minor"/>
      </rPr>
      <t xml:space="preserve">
Sprawozdanie finansowe obejmuje okres od 1 stycznia 2019 roku do 31 grudnia 2019 roku.
</t>
    </r>
  </si>
  <si>
    <t>5. Składniki majątku o wartości początkowej powyżej 10 000 zł. zaliczane są do środkółw trwałych lub wartości niematerialnych i prawnych i wprowadza się je do ewidencji w miesiącu oddania do użytkowania lub nabycia a odpisy amoryzacyjne nalicza się po miesiącu oddania składnika do użytkowania</t>
  </si>
  <si>
    <r>
      <rPr>
        <b/>
        <sz val="28"/>
        <color theme="1"/>
        <rFont val="Calibri"/>
        <family val="2"/>
        <charset val="238"/>
        <scheme val="minor"/>
      </rPr>
      <t>Metody wyceny aktywów i pasywów oraz metoda sporządzania rachunku zysków i strat</t>
    </r>
    <r>
      <rPr>
        <sz val="28"/>
        <color theme="1"/>
        <rFont val="Calibri"/>
        <family val="2"/>
        <charset val="238"/>
        <scheme val="minor"/>
      </rPr>
      <t xml:space="preserve">
W roku obrotowym 2019 stosowano zasady wynikające z ustawy z dnia 29 września 1994 r. o rachunkowości, 
z uwzględnieniem szczególnych zasad wyceny zawartych w rozporządzeniu Ministra Finansów z dnia 5 lipca 2010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
</t>
    </r>
  </si>
  <si>
    <t>3 osoby</t>
  </si>
  <si>
    <t>1 osoba</t>
  </si>
  <si>
    <t>Sprzedaż środków trwałych</t>
  </si>
  <si>
    <t>USKŻ</t>
  </si>
  <si>
    <t>3.Składniki majątku, ktorych wartość początkowa nie przekracza 1 000 zł. zaliczane są bezpośrednio w koszty i ujmowane w ewidencji ilościowej</t>
  </si>
  <si>
    <t>4. Składniki majątku o wartości początkowej powyżej 1 000 zł. do 10 000 zł. zaliczane są do pozostałych środków trwałych i wartości niematerialnych i prawnych</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</si>
</sst>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b/>
      <sz val="9.5"/>
      <color rgb="FF000000"/>
      <name val="Arial"/>
      <family val="2"/>
      <charset val="238"/>
    </font>
    <font>
      <b/>
      <sz val="9"/>
      <color rgb="FF000000"/>
      <name val="Arial"/>
      <family val="2"/>
      <charset val="238"/>
    </font>
    <font>
      <sz val="9"/>
      <color rgb="FF000000"/>
      <name val="Arial"/>
      <family val="2"/>
      <charset val="238"/>
    </font>
    <font>
      <sz val="9"/>
      <name val="Arial"/>
      <family val="2"/>
      <charset val="238"/>
    </font>
    <font>
      <b/>
      <sz val="11"/>
      <color theme="1"/>
      <name val="Calibri"/>
      <family val="2"/>
      <charset val="238"/>
      <scheme val="minor"/>
    </font>
    <font>
      <sz val="9.5"/>
      <color rgb="FF000000"/>
      <name val="Arial"/>
      <family val="2"/>
      <charset val="238"/>
    </font>
    <font>
      <sz val="9"/>
      <color theme="1"/>
      <name val="Calibri"/>
      <family val="2"/>
      <charset val="238"/>
      <scheme val="minor"/>
    </font>
    <font>
      <b/>
      <sz val="9"/>
      <name val="Arial"/>
      <family val="2"/>
      <charset val="238"/>
    </font>
    <font>
      <b/>
      <sz val="9"/>
      <color theme="1"/>
      <name val="Arial"/>
      <family val="2"/>
      <charset val="238"/>
    </font>
    <font>
      <sz val="12"/>
      <color theme="1"/>
      <name val="Times New Roman"/>
      <family val="1"/>
      <charset val="238"/>
    </font>
    <font>
      <b/>
      <sz val="72"/>
      <color theme="1"/>
      <name val="Garamond"/>
      <family val="1"/>
      <charset val="238"/>
    </font>
    <font>
      <b/>
      <sz val="55"/>
      <color theme="1"/>
      <name val="Times New Roman"/>
      <family val="1"/>
      <charset val="238"/>
    </font>
    <font>
      <sz val="48"/>
      <color theme="1"/>
      <name val="Calibri"/>
      <family val="2"/>
      <charset val="238"/>
      <scheme val="minor"/>
    </font>
    <font>
      <sz val="28"/>
      <color theme="1"/>
      <name val="Calibri"/>
      <family val="2"/>
      <charset val="238"/>
      <scheme val="minor"/>
    </font>
    <font>
      <b/>
      <sz val="28"/>
      <color theme="1"/>
      <name val="Calibri"/>
      <family val="2"/>
      <charset val="238"/>
      <scheme val="minor"/>
    </font>
    <font>
      <b/>
      <sz val="72"/>
      <color theme="1"/>
      <name val="Times New Roman"/>
      <family val="1"/>
      <charset val="238"/>
    </font>
    <font>
      <sz val="72"/>
      <color theme="1"/>
      <name val="Calibri"/>
      <family val="2"/>
      <charset val="238"/>
      <scheme val="minor"/>
    </font>
    <font>
      <sz val="72"/>
      <color theme="1"/>
      <name val="Garamond"/>
      <family val="1"/>
      <charset val="238"/>
    </font>
    <font>
      <b/>
      <sz val="14"/>
      <color rgb="FF000000"/>
      <name val="Arial"/>
      <family val="2"/>
      <charset val="238"/>
    </font>
    <font>
      <sz val="14"/>
      <color theme="1"/>
      <name val="Calibri"/>
      <family val="2"/>
      <charset val="238"/>
      <scheme val="minor"/>
    </font>
    <font>
      <b/>
      <sz val="36"/>
      <color theme="1"/>
      <name val="Arial"/>
      <family val="2"/>
      <charset val="238"/>
    </font>
  </fonts>
  <fills count="7">
    <fill>
      <patternFill patternType="none"/>
    </fill>
    <fill>
      <patternFill patternType="gray125"/>
    </fill>
    <fill>
      <patternFill patternType="solid">
        <fgColor rgb="FFF3F3F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92">
    <border>
      <left/>
      <right/>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rgb="FF000000"/>
      </left>
      <right/>
      <top style="medium">
        <color indexed="64"/>
      </top>
      <bottom style="medium">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indexed="64"/>
      </top>
      <bottom/>
      <diagonal/>
    </border>
    <border>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right/>
      <top style="medium">
        <color rgb="FF000000"/>
      </top>
      <bottom/>
      <diagonal/>
    </border>
    <border>
      <left style="medium">
        <color rgb="FF000000"/>
      </left>
      <right/>
      <top style="medium">
        <color indexed="64"/>
      </top>
      <bottom/>
      <diagonal/>
    </border>
    <border>
      <left style="medium">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top style="medium">
        <color rgb="FF000000"/>
      </top>
      <bottom style="thin">
        <color indexed="64"/>
      </bottom>
      <diagonal/>
    </border>
    <border>
      <left/>
      <right style="medium">
        <color indexed="64"/>
      </right>
      <top style="medium">
        <color rgb="FF000000"/>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rgb="FF000000"/>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thin">
        <color indexed="64"/>
      </bottom>
      <diagonal/>
    </border>
    <border>
      <left style="medium">
        <color rgb="FF000000"/>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s>
  <cellStyleXfs count="1">
    <xf numFmtId="0" fontId="0" fillId="0" borderId="0"/>
  </cellStyleXfs>
  <cellXfs count="319">
    <xf numFmtId="0" fontId="0" fillId="0" borderId="0" xfId="0"/>
    <xf numFmtId="0" fontId="1" fillId="0" borderId="0" xfId="0" applyFont="1" applyAlignment="1">
      <alignment horizontal="lef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0" borderId="41" xfId="0" applyFont="1" applyBorder="1" applyAlignment="1">
      <alignment horizontal="justify" vertical="center"/>
    </xf>
    <xf numFmtId="0" fontId="1" fillId="0" borderId="28" xfId="0" applyFont="1" applyBorder="1" applyAlignment="1">
      <alignment horizontal="justify" vertical="center"/>
    </xf>
    <xf numFmtId="2" fontId="4" fillId="0" borderId="2" xfId="0" applyNumberFormat="1" applyFont="1" applyBorder="1" applyAlignment="1">
      <alignment vertical="center" wrapText="1"/>
    </xf>
    <xf numFmtId="0" fontId="0" fillId="4" borderId="0" xfId="0" applyFill="1"/>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49" xfId="0" applyFont="1" applyFill="1" applyBorder="1" applyAlignment="1">
      <alignment vertical="center" wrapText="1"/>
    </xf>
    <xf numFmtId="0" fontId="7" fillId="2" borderId="6" xfId="0" applyFont="1" applyFill="1" applyBorder="1" applyAlignment="1">
      <alignment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7" fillId="2" borderId="3" xfId="0" applyFont="1" applyFill="1" applyBorder="1" applyAlignment="1">
      <alignment vertical="center" wrapText="1"/>
    </xf>
    <xf numFmtId="0" fontId="2" fillId="2" borderId="41"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0" fillId="5" borderId="42" xfId="0" applyFill="1" applyBorder="1"/>
    <xf numFmtId="0" fontId="3" fillId="2" borderId="5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42" xfId="0" applyFont="1" applyFill="1" applyBorder="1" applyAlignment="1">
      <alignment horizontal="center" vertical="center" wrapText="1"/>
    </xf>
    <xf numFmtId="2" fontId="4" fillId="2" borderId="38" xfId="0" applyNumberFormat="1" applyFont="1" applyFill="1" applyBorder="1" applyAlignment="1">
      <alignment vertical="center" wrapText="1"/>
    </xf>
    <xf numFmtId="2" fontId="4" fillId="2" borderId="15" xfId="0" applyNumberFormat="1" applyFont="1" applyFill="1" applyBorder="1" applyAlignment="1">
      <alignment vertical="center" wrapText="1"/>
    </xf>
    <xf numFmtId="2" fontId="4" fillId="2" borderId="16" xfId="0" applyNumberFormat="1" applyFont="1" applyFill="1" applyBorder="1" applyAlignment="1">
      <alignment vertical="center" wrapText="1"/>
    </xf>
    <xf numFmtId="2" fontId="4" fillId="2" borderId="17" xfId="0" applyNumberFormat="1" applyFont="1" applyFill="1" applyBorder="1" applyAlignment="1">
      <alignment vertical="center" wrapText="1"/>
    </xf>
    <xf numFmtId="2" fontId="8" fillId="2" borderId="19" xfId="0" applyNumberFormat="1" applyFont="1" applyFill="1" applyBorder="1" applyAlignment="1">
      <alignment vertical="center" wrapText="1"/>
    </xf>
    <xf numFmtId="0" fontId="2" fillId="2" borderId="3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2" fillId="5" borderId="40" xfId="0" applyFont="1" applyFill="1" applyBorder="1" applyAlignment="1">
      <alignment horizontal="center" vertical="center" wrapText="1"/>
    </xf>
    <xf numFmtId="2" fontId="8" fillId="2" borderId="74" xfId="0" applyNumberFormat="1" applyFont="1" applyFill="1" applyBorder="1" applyAlignment="1">
      <alignment vertical="center" wrapText="1"/>
    </xf>
    <xf numFmtId="2" fontId="4" fillId="2" borderId="40" xfId="0" applyNumberFormat="1" applyFont="1" applyFill="1" applyBorder="1" applyAlignment="1">
      <alignment vertical="center" wrapText="1"/>
    </xf>
    <xf numFmtId="2" fontId="8" fillId="2" borderId="30" xfId="0" applyNumberFormat="1" applyFont="1" applyFill="1" applyBorder="1" applyAlignment="1">
      <alignment vertical="center" wrapText="1"/>
    </xf>
    <xf numFmtId="2" fontId="8" fillId="2" borderId="28" xfId="0" applyNumberFormat="1" applyFont="1" applyFill="1" applyBorder="1" applyAlignment="1">
      <alignment vertical="center" wrapText="1"/>
    </xf>
    <xf numFmtId="2" fontId="4" fillId="0" borderId="36" xfId="0" applyNumberFormat="1" applyFont="1" applyBorder="1" applyAlignment="1">
      <alignment vertical="center" wrapText="1"/>
    </xf>
    <xf numFmtId="0" fontId="4" fillId="0" borderId="61" xfId="0" applyFont="1" applyBorder="1" applyAlignment="1">
      <alignment vertical="center" wrapText="1"/>
    </xf>
    <xf numFmtId="0" fontId="4" fillId="0" borderId="59" xfId="0" applyFont="1" applyBorder="1" applyAlignment="1">
      <alignment vertical="center" wrapText="1"/>
    </xf>
    <xf numFmtId="0" fontId="4" fillId="0" borderId="60" xfId="0" applyFont="1" applyBorder="1" applyAlignment="1">
      <alignment vertical="center" wrapText="1"/>
    </xf>
    <xf numFmtId="0" fontId="4" fillId="0" borderId="76" xfId="0" applyFont="1" applyBorder="1" applyAlignment="1">
      <alignment vertical="center" wrapText="1"/>
    </xf>
    <xf numFmtId="0" fontId="4" fillId="0" borderId="79" xfId="0" applyFont="1" applyBorder="1" applyAlignment="1">
      <alignmen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2" fontId="4" fillId="5" borderId="38" xfId="0" applyNumberFormat="1" applyFont="1" applyFill="1" applyBorder="1" applyAlignment="1">
      <alignment vertical="center" wrapText="1"/>
    </xf>
    <xf numFmtId="2" fontId="4" fillId="5" borderId="27" xfId="0" applyNumberFormat="1" applyFont="1" applyFill="1" applyBorder="1" applyAlignment="1">
      <alignment vertical="center" wrapText="1"/>
    </xf>
    <xf numFmtId="2" fontId="4" fillId="2" borderId="41" xfId="0" applyNumberFormat="1" applyFont="1" applyFill="1" applyBorder="1" applyAlignment="1">
      <alignment vertical="center" wrapText="1"/>
    </xf>
    <xf numFmtId="2" fontId="4" fillId="0" borderId="78" xfId="0" applyNumberFormat="1" applyFont="1" applyBorder="1" applyAlignment="1">
      <alignment vertical="center" wrapText="1"/>
    </xf>
    <xf numFmtId="2" fontId="4" fillId="0" borderId="67" xfId="0" applyNumberFormat="1" applyFont="1" applyBorder="1" applyAlignment="1">
      <alignment vertical="center" wrapText="1"/>
    </xf>
    <xf numFmtId="2" fontId="4" fillId="0" borderId="39" xfId="0" applyNumberFormat="1" applyFont="1" applyBorder="1" applyAlignment="1">
      <alignment vertical="center" wrapText="1"/>
    </xf>
    <xf numFmtId="2" fontId="4" fillId="0" borderId="7" xfId="0" applyNumberFormat="1" applyFont="1" applyBorder="1" applyAlignment="1">
      <alignment vertical="center" wrapText="1"/>
    </xf>
    <xf numFmtId="2" fontId="4" fillId="0" borderId="4" xfId="0" applyNumberFormat="1" applyFont="1" applyBorder="1" applyAlignment="1">
      <alignment vertical="center" wrapText="1"/>
    </xf>
    <xf numFmtId="2" fontId="4" fillId="0" borderId="5" xfId="0" applyNumberFormat="1" applyFont="1" applyBorder="1" applyAlignment="1">
      <alignment vertical="center" wrapText="1"/>
    </xf>
    <xf numFmtId="2" fontId="4" fillId="0" borderId="21" xfId="0" applyNumberFormat="1" applyFont="1" applyBorder="1" applyAlignment="1">
      <alignment vertical="center" wrapText="1"/>
    </xf>
    <xf numFmtId="0" fontId="2" fillId="3" borderId="56" xfId="0" applyFont="1" applyFill="1" applyBorder="1" applyAlignment="1">
      <alignment horizontal="center" vertical="center" wrapText="1"/>
    </xf>
    <xf numFmtId="2" fontId="0" fillId="0" borderId="28" xfId="0" applyNumberFormat="1" applyBorder="1"/>
    <xf numFmtId="2" fontId="0" fillId="0" borderId="41" xfId="0" applyNumberFormat="1" applyBorder="1"/>
    <xf numFmtId="0" fontId="4" fillId="2" borderId="80" xfId="0" applyFont="1" applyFill="1" applyBorder="1" applyAlignment="1">
      <alignment vertical="center" wrapText="1"/>
    </xf>
    <xf numFmtId="0" fontId="4" fillId="2" borderId="81" xfId="0" applyFont="1" applyFill="1" applyBorder="1" applyAlignment="1">
      <alignment vertical="center" wrapText="1"/>
    </xf>
    <xf numFmtId="2" fontId="8" fillId="2" borderId="83" xfId="0" applyNumberFormat="1" applyFont="1" applyFill="1" applyBorder="1" applyAlignment="1">
      <alignment vertical="center" wrapText="1"/>
    </xf>
    <xf numFmtId="2" fontId="4" fillId="2" borderId="79" xfId="0" applyNumberFormat="1"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2" fontId="4" fillId="4" borderId="15" xfId="0" applyNumberFormat="1" applyFont="1" applyFill="1" applyBorder="1" applyAlignment="1">
      <alignment vertical="center" wrapText="1"/>
    </xf>
    <xf numFmtId="2" fontId="4" fillId="4" borderId="80" xfId="0" applyNumberFormat="1" applyFont="1" applyFill="1" applyBorder="1" applyAlignment="1">
      <alignment vertical="center" wrapText="1"/>
    </xf>
    <xf numFmtId="2" fontId="4" fillId="4" borderId="13" xfId="0" applyNumberFormat="1" applyFont="1" applyFill="1" applyBorder="1" applyAlignment="1">
      <alignment vertical="center" wrapText="1"/>
    </xf>
    <xf numFmtId="2" fontId="4" fillId="4" borderId="16" xfId="0" applyNumberFormat="1" applyFont="1" applyFill="1" applyBorder="1" applyAlignment="1">
      <alignment vertical="center" wrapText="1"/>
    </xf>
    <xf numFmtId="2" fontId="4" fillId="4" borderId="49" xfId="0" applyNumberFormat="1" applyFont="1" applyFill="1" applyBorder="1" applyAlignment="1">
      <alignment vertical="center" wrapText="1"/>
    </xf>
    <xf numFmtId="2" fontId="4" fillId="4" borderId="14" xfId="0" applyNumberFormat="1" applyFont="1" applyFill="1" applyBorder="1" applyAlignment="1">
      <alignment vertical="center" wrapText="1"/>
    </xf>
    <xf numFmtId="2" fontId="4" fillId="4" borderId="17" xfId="0" applyNumberFormat="1" applyFont="1" applyFill="1" applyBorder="1" applyAlignment="1">
      <alignment vertical="center" wrapText="1"/>
    </xf>
    <xf numFmtId="2" fontId="4" fillId="4" borderId="81" xfId="0" applyNumberFormat="1" applyFont="1" applyFill="1" applyBorder="1" applyAlignment="1">
      <alignment vertical="center" wrapText="1"/>
    </xf>
    <xf numFmtId="2" fontId="4" fillId="4" borderId="82" xfId="0" applyNumberFormat="1" applyFont="1" applyFill="1" applyBorder="1" applyAlignment="1">
      <alignment vertical="center" wrapText="1"/>
    </xf>
    <xf numFmtId="0" fontId="2" fillId="4" borderId="45" xfId="0" applyFont="1" applyFill="1" applyBorder="1" applyAlignment="1">
      <alignment horizontal="center" vertical="center" wrapText="1"/>
    </xf>
    <xf numFmtId="2" fontId="4" fillId="4" borderId="48" xfId="0" applyNumberFormat="1" applyFont="1" applyFill="1" applyBorder="1" applyAlignment="1">
      <alignment vertical="center" wrapText="1"/>
    </xf>
    <xf numFmtId="2" fontId="4" fillId="4" borderId="50" xfId="0" applyNumberFormat="1" applyFont="1" applyFill="1" applyBorder="1" applyAlignment="1">
      <alignment vertical="center" wrapText="1"/>
    </xf>
    <xf numFmtId="2" fontId="4" fillId="4" borderId="42" xfId="0" applyNumberFormat="1" applyFont="1" applyFill="1" applyBorder="1" applyAlignment="1">
      <alignment vertical="center" wrapText="1"/>
    </xf>
    <xf numFmtId="2" fontId="4" fillId="4" borderId="25" xfId="0" applyNumberFormat="1" applyFont="1" applyFill="1" applyBorder="1" applyAlignment="1">
      <alignment vertical="center" wrapText="1"/>
    </xf>
    <xf numFmtId="2" fontId="4" fillId="4" borderId="2" xfId="0" applyNumberFormat="1" applyFont="1" applyFill="1" applyBorder="1" applyAlignment="1">
      <alignment vertical="center" wrapText="1"/>
    </xf>
    <xf numFmtId="2" fontId="4" fillId="4" borderId="3" xfId="0" applyNumberFormat="1" applyFont="1" applyFill="1" applyBorder="1" applyAlignment="1">
      <alignment vertical="center" wrapText="1"/>
    </xf>
    <xf numFmtId="2" fontId="4" fillId="4" borderId="75" xfId="0" applyNumberFormat="1" applyFont="1" applyFill="1" applyBorder="1" applyAlignment="1">
      <alignment vertical="center" wrapText="1"/>
    </xf>
    <xf numFmtId="2" fontId="4" fillId="4" borderId="1" xfId="0" applyNumberFormat="1" applyFont="1" applyFill="1" applyBorder="1" applyAlignment="1">
      <alignment vertical="center" wrapText="1"/>
    </xf>
    <xf numFmtId="2" fontId="4" fillId="4" borderId="0" xfId="0" applyNumberFormat="1" applyFont="1" applyFill="1" applyAlignment="1">
      <alignment vertical="center" wrapText="1"/>
    </xf>
    <xf numFmtId="2" fontId="4" fillId="4" borderId="41"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49" fontId="4" fillId="2" borderId="16" xfId="0" applyNumberFormat="1" applyFont="1" applyFill="1" applyBorder="1" applyAlignment="1">
      <alignment vertical="center" wrapText="1"/>
    </xf>
    <xf numFmtId="49" fontId="4" fillId="2" borderId="17" xfId="0" applyNumberFormat="1" applyFont="1" applyFill="1" applyBorder="1" applyAlignment="1">
      <alignment vertical="center" wrapText="1"/>
    </xf>
    <xf numFmtId="0" fontId="3" fillId="5" borderId="35" xfId="0" applyFont="1" applyFill="1" applyBorder="1" applyAlignment="1">
      <alignment horizontal="center" vertical="center" wrapText="1"/>
    </xf>
    <xf numFmtId="0" fontId="3" fillId="5" borderId="2" xfId="0" applyFont="1" applyFill="1" applyBorder="1" applyAlignment="1">
      <alignment vertical="center" wrapText="1"/>
    </xf>
    <xf numFmtId="0" fontId="3" fillId="5" borderId="58" xfId="0" applyFont="1" applyFill="1" applyBorder="1" applyAlignment="1">
      <alignment horizontal="center" vertical="center" wrapText="1"/>
    </xf>
    <xf numFmtId="0" fontId="3" fillId="5" borderId="1" xfId="0" applyFont="1" applyFill="1" applyBorder="1" applyAlignment="1">
      <alignment vertical="center" wrapText="1"/>
    </xf>
    <xf numFmtId="2" fontId="4" fillId="5" borderId="36" xfId="0" applyNumberFormat="1" applyFont="1" applyFill="1" applyBorder="1" applyAlignment="1">
      <alignment vertical="center" wrapText="1"/>
    </xf>
    <xf numFmtId="0" fontId="3" fillId="5" borderId="3"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77" xfId="0" applyFont="1" applyFill="1" applyBorder="1" applyAlignment="1">
      <alignment horizontal="center" vertical="center" wrapText="1"/>
    </xf>
    <xf numFmtId="0" fontId="3" fillId="5" borderId="72" xfId="0" applyFont="1" applyFill="1" applyBorder="1" applyAlignment="1">
      <alignment horizontal="left" vertical="center" wrapText="1"/>
    </xf>
    <xf numFmtId="0" fontId="3" fillId="5" borderId="65" xfId="0" applyFont="1" applyFill="1" applyBorder="1" applyAlignment="1">
      <alignment vertical="center" wrapText="1"/>
    </xf>
    <xf numFmtId="0" fontId="3" fillId="5" borderId="66" xfId="0" applyFont="1" applyFill="1" applyBorder="1" applyAlignment="1">
      <alignment horizontal="left" vertical="center" wrapText="1"/>
    </xf>
    <xf numFmtId="0" fontId="3" fillId="5" borderId="37" xfId="0" applyFont="1" applyFill="1" applyBorder="1" applyAlignment="1">
      <alignment vertical="center" wrapText="1"/>
    </xf>
    <xf numFmtId="0" fontId="3" fillId="5" borderId="38"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3" xfId="0" applyFont="1" applyFill="1" applyBorder="1" applyAlignment="1">
      <alignment vertical="center" wrapText="1"/>
    </xf>
    <xf numFmtId="0" fontId="2" fillId="2" borderId="25" xfId="0" applyFont="1" applyFill="1" applyBorder="1" applyAlignment="1">
      <alignment horizontal="center" vertical="center" wrapText="1"/>
    </xf>
    <xf numFmtId="0" fontId="10" fillId="0" borderId="0" xfId="0" applyFont="1" applyAlignment="1">
      <alignment horizontal="left" vertical="center" indent="15"/>
    </xf>
    <xf numFmtId="0" fontId="0" fillId="0" borderId="0" xfId="0" applyAlignment="1">
      <alignment horizontal="left" wrapText="1"/>
    </xf>
    <xf numFmtId="0" fontId="0" fillId="0" borderId="0" xfId="0" applyAlignment="1">
      <alignment horizontal="left"/>
    </xf>
    <xf numFmtId="0" fontId="0" fillId="0" borderId="29" xfId="0" applyBorder="1"/>
    <xf numFmtId="0" fontId="0" fillId="0" borderId="30" xfId="0" applyBorder="1"/>
    <xf numFmtId="0" fontId="1" fillId="0" borderId="30" xfId="0" applyFont="1" applyBorder="1" applyAlignment="1">
      <alignment horizontal="left" vertical="center" wrapText="1"/>
    </xf>
    <xf numFmtId="0" fontId="2" fillId="2" borderId="4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91" xfId="0" applyFont="1" applyFill="1" applyBorder="1" applyAlignment="1">
      <alignment horizontal="center" vertical="center" wrapText="1"/>
    </xf>
    <xf numFmtId="0" fontId="4" fillId="0" borderId="36" xfId="0" applyFont="1" applyBorder="1" applyAlignment="1">
      <alignment vertical="center" wrapText="1"/>
    </xf>
    <xf numFmtId="2" fontId="4" fillId="0" borderId="38" xfId="0" applyNumberFormat="1" applyFont="1" applyBorder="1" applyAlignment="1">
      <alignment vertical="center" wrapText="1"/>
    </xf>
    <xf numFmtId="0" fontId="4" fillId="0" borderId="27" xfId="0" applyFont="1" applyBorder="1" applyAlignment="1">
      <alignment vertical="center" wrapText="1"/>
    </xf>
    <xf numFmtId="0" fontId="11" fillId="0" borderId="0" xfId="0" applyFont="1" applyAlignment="1">
      <alignment horizontal="center" vertical="center"/>
    </xf>
    <xf numFmtId="0" fontId="14" fillId="0" borderId="0" xfId="0" applyFont="1" applyAlignment="1">
      <alignment horizontal="left" wrapText="1"/>
    </xf>
    <xf numFmtId="0" fontId="17" fillId="0" borderId="0" xfId="0" applyFont="1"/>
    <xf numFmtId="0" fontId="11" fillId="6" borderId="0" xfId="0" applyFont="1" applyFill="1" applyAlignment="1">
      <alignment horizontal="center" vertical="center"/>
    </xf>
    <xf numFmtId="0" fontId="19" fillId="0" borderId="0" xfId="0" applyFont="1" applyAlignment="1">
      <alignment horizontal="left" vertical="center"/>
    </xf>
    <xf numFmtId="0" fontId="20" fillId="0" borderId="0" xfId="0" applyFont="1"/>
    <xf numFmtId="0" fontId="19" fillId="0" borderId="0" xfId="0" applyFont="1" applyAlignment="1">
      <alignment vertical="center"/>
    </xf>
    <xf numFmtId="0" fontId="2" fillId="4" borderId="0" xfId="0" applyFont="1" applyFill="1" applyAlignment="1">
      <alignment horizontal="center" vertical="center" wrapText="1"/>
    </xf>
    <xf numFmtId="0" fontId="3" fillId="2" borderId="6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4" borderId="32"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4" borderId="48"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2" fontId="4" fillId="5" borderId="15" xfId="0" applyNumberFormat="1" applyFont="1" applyFill="1" applyBorder="1" applyAlignment="1">
      <alignment vertical="center" wrapText="1"/>
    </xf>
    <xf numFmtId="2" fontId="4" fillId="5" borderId="16" xfId="0" applyNumberFormat="1" applyFont="1" applyFill="1" applyBorder="1" applyAlignment="1">
      <alignment vertical="center" wrapText="1"/>
    </xf>
    <xf numFmtId="2" fontId="4" fillId="5" borderId="17" xfId="0" applyNumberFormat="1" applyFont="1" applyFill="1" applyBorder="1" applyAlignment="1">
      <alignment vertical="center" wrapText="1"/>
    </xf>
    <xf numFmtId="1" fontId="1" fillId="0" borderId="20" xfId="0" applyNumberFormat="1" applyFont="1" applyBorder="1" applyAlignment="1">
      <alignment horizontal="left" vertical="center" wrapText="1"/>
    </xf>
    <xf numFmtId="2" fontId="4" fillId="4" borderId="8" xfId="0" applyNumberFormat="1" applyFont="1" applyFill="1" applyBorder="1" applyAlignment="1">
      <alignment vertical="center" wrapText="1"/>
    </xf>
    <xf numFmtId="2" fontId="4" fillId="4" borderId="31" xfId="0" applyNumberFormat="1" applyFont="1" applyFill="1" applyBorder="1" applyAlignment="1">
      <alignment vertical="center" wrapText="1"/>
    </xf>
    <xf numFmtId="2" fontId="4" fillId="4" borderId="6" xfId="0" applyNumberFormat="1" applyFont="1" applyFill="1" applyBorder="1" applyAlignment="1">
      <alignment vertical="center" wrapText="1"/>
    </xf>
    <xf numFmtId="2" fontId="4" fillId="4" borderId="36" xfId="0" applyNumberFormat="1" applyFont="1" applyFill="1" applyBorder="1" applyAlignment="1">
      <alignment vertical="center" wrapText="1"/>
    </xf>
    <xf numFmtId="2" fontId="4" fillId="4" borderId="10" xfId="0" applyNumberFormat="1" applyFont="1" applyFill="1" applyBorder="1" applyAlignment="1">
      <alignment vertical="center" wrapText="1"/>
    </xf>
    <xf numFmtId="4" fontId="4" fillId="4" borderId="85" xfId="0" applyNumberFormat="1" applyFont="1" applyFill="1" applyBorder="1" applyAlignment="1">
      <alignment vertical="center" wrapText="1"/>
    </xf>
    <xf numFmtId="4" fontId="4" fillId="4" borderId="46" xfId="0" applyNumberFormat="1" applyFont="1" applyFill="1" applyBorder="1" applyAlignment="1">
      <alignment vertical="center" wrapText="1"/>
    </xf>
    <xf numFmtId="4" fontId="4" fillId="4" borderId="88" xfId="0" applyNumberFormat="1" applyFont="1" applyFill="1" applyBorder="1" applyAlignment="1">
      <alignment vertical="center" wrapText="1"/>
    </xf>
    <xf numFmtId="4" fontId="4" fillId="2" borderId="15" xfId="0" applyNumberFormat="1" applyFont="1" applyFill="1" applyBorder="1" applyAlignment="1">
      <alignment vertical="center" wrapText="1"/>
    </xf>
    <xf numFmtId="4" fontId="4" fillId="4" borderId="48" xfId="0" applyNumberFormat="1" applyFont="1" applyFill="1" applyBorder="1" applyAlignment="1">
      <alignment vertical="center" wrapText="1"/>
    </xf>
    <xf numFmtId="4" fontId="4" fillId="2" borderId="48" xfId="0" applyNumberFormat="1" applyFont="1" applyFill="1" applyBorder="1" applyAlignment="1">
      <alignment vertical="center" wrapText="1"/>
    </xf>
    <xf numFmtId="4" fontId="4" fillId="4" borderId="86" xfId="0" applyNumberFormat="1" applyFont="1" applyFill="1" applyBorder="1" applyAlignment="1">
      <alignment vertical="center" wrapText="1"/>
    </xf>
    <xf numFmtId="4" fontId="4" fillId="4" borderId="43" xfId="0" applyNumberFormat="1" applyFont="1" applyFill="1" applyBorder="1" applyAlignment="1">
      <alignment vertical="center" wrapText="1"/>
    </xf>
    <xf numFmtId="4" fontId="4" fillId="4" borderId="89" xfId="0" applyNumberFormat="1" applyFont="1" applyFill="1" applyBorder="1" applyAlignment="1">
      <alignment vertical="center" wrapText="1"/>
    </xf>
    <xf numFmtId="4" fontId="4" fillId="2" borderId="16" xfId="0" applyNumberFormat="1" applyFont="1" applyFill="1" applyBorder="1" applyAlignment="1">
      <alignment vertical="center" wrapText="1"/>
    </xf>
    <xf numFmtId="4" fontId="4" fillId="4" borderId="49" xfId="0" applyNumberFormat="1" applyFont="1" applyFill="1" applyBorder="1" applyAlignment="1">
      <alignment vertical="center" wrapText="1"/>
    </xf>
    <xf numFmtId="4" fontId="4" fillId="2" borderId="49" xfId="0" applyNumberFormat="1" applyFont="1" applyFill="1" applyBorder="1" applyAlignment="1">
      <alignment vertical="center" wrapText="1"/>
    </xf>
    <xf numFmtId="4" fontId="4" fillId="4" borderId="87" xfId="0" applyNumberFormat="1" applyFont="1" applyFill="1" applyBorder="1" applyAlignment="1">
      <alignment vertical="center" wrapText="1"/>
    </xf>
    <xf numFmtId="4" fontId="4" fillId="4" borderId="47" xfId="0" applyNumberFormat="1" applyFont="1" applyFill="1" applyBorder="1" applyAlignment="1">
      <alignment vertical="center" wrapText="1"/>
    </xf>
    <xf numFmtId="4" fontId="4" fillId="4" borderId="90" xfId="0" applyNumberFormat="1" applyFont="1" applyFill="1" applyBorder="1" applyAlignment="1">
      <alignment vertical="center" wrapText="1"/>
    </xf>
    <xf numFmtId="4" fontId="4" fillId="2" borderId="17" xfId="0" applyNumberFormat="1" applyFont="1" applyFill="1" applyBorder="1" applyAlignment="1">
      <alignment vertical="center" wrapText="1"/>
    </xf>
    <xf numFmtId="4" fontId="4" fillId="4" borderId="50" xfId="0" applyNumberFormat="1" applyFont="1" applyFill="1" applyBorder="1" applyAlignment="1">
      <alignment vertical="center" wrapText="1"/>
    </xf>
    <xf numFmtId="4" fontId="4" fillId="2" borderId="50" xfId="0" applyNumberFormat="1" applyFont="1" applyFill="1" applyBorder="1" applyAlignment="1">
      <alignment vertical="center" wrapText="1"/>
    </xf>
    <xf numFmtId="0" fontId="2" fillId="2" borderId="44"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6" xfId="0" applyFont="1" applyFill="1" applyBorder="1" applyAlignment="1">
      <alignment horizontal="center" vertical="center" wrapText="1"/>
    </xf>
    <xf numFmtId="2" fontId="4" fillId="4" borderId="9" xfId="0" applyNumberFormat="1" applyFont="1" applyFill="1" applyBorder="1" applyAlignment="1">
      <alignment horizontal="right" vertical="center" wrapText="1"/>
    </xf>
    <xf numFmtId="2" fontId="4" fillId="4" borderId="69" xfId="0" applyNumberFormat="1" applyFont="1" applyFill="1" applyBorder="1" applyAlignment="1">
      <alignment horizontal="right" vertical="center" wrapText="1"/>
    </xf>
    <xf numFmtId="2" fontId="4" fillId="4" borderId="6" xfId="0" applyNumberFormat="1" applyFont="1" applyFill="1" applyBorder="1" applyAlignment="1">
      <alignment horizontal="right" vertical="center" wrapText="1"/>
    </xf>
    <xf numFmtId="2" fontId="4" fillId="4" borderId="36" xfId="0" applyNumberFormat="1" applyFont="1" applyFill="1" applyBorder="1" applyAlignment="1">
      <alignment horizontal="right" vertical="center" wrapText="1"/>
    </xf>
    <xf numFmtId="2" fontId="4" fillId="4" borderId="11" xfId="0" applyNumberFormat="1" applyFont="1" applyFill="1" applyBorder="1" applyAlignment="1">
      <alignment horizontal="right" vertical="center" wrapText="1"/>
    </xf>
    <xf numFmtId="2" fontId="4" fillId="4" borderId="70" xfId="0" applyNumberFormat="1" applyFont="1" applyFill="1" applyBorder="1" applyAlignment="1">
      <alignment horizontal="right" vertical="center" wrapText="1"/>
    </xf>
    <xf numFmtId="2" fontId="4" fillId="2" borderId="52" xfId="0" applyNumberFormat="1" applyFont="1" applyFill="1" applyBorder="1" applyAlignment="1">
      <alignment horizontal="right" vertical="center" wrapText="1"/>
    </xf>
    <xf numFmtId="2" fontId="4" fillId="2" borderId="54" xfId="0" applyNumberFormat="1" applyFont="1" applyFill="1" applyBorder="1" applyAlignment="1">
      <alignment horizontal="righ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 fillId="2" borderId="2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91"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1" fillId="0" borderId="30" xfId="0" applyFont="1" applyBorder="1" applyAlignment="1">
      <alignment horizontal="left" vertical="center"/>
    </xf>
    <xf numFmtId="0" fontId="1" fillId="0" borderId="0" xfId="0" applyFont="1" applyAlignment="1">
      <alignment horizontal="left" vertical="center"/>
    </xf>
    <xf numFmtId="0" fontId="2" fillId="5" borderId="2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6" fillId="0" borderId="0" xfId="0" applyFont="1" applyAlignment="1">
      <alignment horizontal="left" vertical="center" wrapText="1"/>
    </xf>
    <xf numFmtId="0" fontId="2" fillId="2" borderId="3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left" vertical="center"/>
    </xf>
    <xf numFmtId="0" fontId="2" fillId="5" borderId="8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0" xfId="0" applyFont="1" applyFill="1" applyBorder="1" applyAlignment="1">
      <alignment horizontal="center" vertical="center" wrapText="1"/>
    </xf>
    <xf numFmtId="2" fontId="4" fillId="0" borderId="22" xfId="0" applyNumberFormat="1" applyFont="1" applyBorder="1" applyAlignment="1">
      <alignment horizontal="center" vertical="center" wrapText="1"/>
    </xf>
    <xf numFmtId="2" fontId="4" fillId="0" borderId="24" xfId="0" applyNumberFormat="1" applyFont="1" applyBorder="1" applyAlignment="1">
      <alignment horizontal="center" vertical="center" wrapText="1"/>
    </xf>
    <xf numFmtId="2" fontId="4" fillId="0" borderId="29" xfId="0" applyNumberFormat="1" applyFont="1" applyBorder="1" applyAlignment="1">
      <alignment horizontal="center" vertical="center" wrapText="1"/>
    </xf>
    <xf numFmtId="2" fontId="4" fillId="0" borderId="20" xfId="0" applyNumberFormat="1" applyFont="1" applyBorder="1" applyAlignment="1">
      <alignment horizontal="center" vertical="center" wrapText="1"/>
    </xf>
    <xf numFmtId="2" fontId="4" fillId="0" borderId="29" xfId="0" applyNumberFormat="1" applyFont="1" applyBorder="1" applyAlignment="1">
      <alignment horizontal="right" vertical="center" wrapText="1"/>
    </xf>
    <xf numFmtId="2" fontId="4" fillId="0" borderId="20" xfId="0" applyNumberFormat="1" applyFont="1" applyBorder="1" applyAlignment="1">
      <alignment horizontal="right" vertical="center" wrapText="1"/>
    </xf>
    <xf numFmtId="2" fontId="4" fillId="5" borderId="29" xfId="0" applyNumberFormat="1" applyFont="1" applyFill="1" applyBorder="1" applyAlignment="1">
      <alignment horizontal="right" vertical="center" wrapText="1"/>
    </xf>
    <xf numFmtId="2" fontId="4" fillId="5" borderId="20" xfId="0" applyNumberFormat="1" applyFont="1" applyFill="1" applyBorder="1" applyAlignment="1">
      <alignment horizontal="right" vertical="center" wrapText="1"/>
    </xf>
    <xf numFmtId="0" fontId="3" fillId="5" borderId="35"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21" xfId="0" applyFont="1" applyFill="1" applyBorder="1" applyAlignment="1">
      <alignment vertical="center" wrapText="1"/>
    </xf>
    <xf numFmtId="2" fontId="4" fillId="4" borderId="39" xfId="0" applyNumberFormat="1" applyFont="1" applyFill="1" applyBorder="1" applyAlignment="1">
      <alignment horizontal="right" vertical="center" wrapText="1"/>
    </xf>
    <xf numFmtId="2" fontId="4" fillId="4" borderId="27" xfId="0" applyNumberFormat="1" applyFont="1" applyFill="1" applyBorder="1" applyAlignment="1">
      <alignment horizontal="right" vertical="center" wrapText="1"/>
    </xf>
    <xf numFmtId="0" fontId="2" fillId="3" borderId="51" xfId="0" applyFont="1" applyFill="1" applyBorder="1" applyAlignment="1">
      <alignment horizontal="center" vertical="center" wrapText="1"/>
    </xf>
    <xf numFmtId="0" fontId="2" fillId="3" borderId="34" xfId="0" applyFont="1" applyFill="1" applyBorder="1" applyAlignment="1">
      <alignment horizontal="center" vertical="center" wrapText="1"/>
    </xf>
    <xf numFmtId="2" fontId="4" fillId="0" borderId="11" xfId="0" applyNumberFormat="1" applyFont="1" applyBorder="1" applyAlignment="1">
      <alignment horizontal="right" vertical="center" wrapText="1"/>
    </xf>
    <xf numFmtId="2" fontId="4" fillId="0" borderId="70" xfId="0" applyNumberFormat="1" applyFont="1" applyBorder="1" applyAlignment="1">
      <alignment horizontal="right" vertical="center" wrapText="1"/>
    </xf>
    <xf numFmtId="2" fontId="4" fillId="5" borderId="52" xfId="0" applyNumberFormat="1" applyFont="1" applyFill="1" applyBorder="1" applyAlignment="1">
      <alignment horizontal="right" vertical="center" wrapText="1"/>
    </xf>
    <xf numFmtId="2" fontId="4" fillId="5" borderId="54" xfId="0" applyNumberFormat="1" applyFont="1" applyFill="1" applyBorder="1" applyAlignment="1">
      <alignment horizontal="right" vertical="center"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14" fillId="0" borderId="0" xfId="0" applyFont="1" applyAlignment="1">
      <alignment horizontal="left" wrapText="1"/>
    </xf>
    <xf numFmtId="0" fontId="15" fillId="0" borderId="0" xfId="0" applyFont="1" applyAlignment="1">
      <alignment horizontal="left"/>
    </xf>
    <xf numFmtId="0" fontId="14" fillId="0" borderId="0" xfId="0" applyFont="1" applyAlignment="1">
      <alignment horizontal="left"/>
    </xf>
    <xf numFmtId="0" fontId="2" fillId="3" borderId="30" xfId="0" applyFont="1" applyFill="1" applyBorder="1" applyAlignment="1">
      <alignment horizontal="center" vertical="center" wrapText="1"/>
    </xf>
    <xf numFmtId="2" fontId="4" fillId="0" borderId="30" xfId="0" applyNumberFormat="1" applyFont="1" applyBorder="1" applyAlignment="1">
      <alignment horizontal="center" vertical="center" wrapText="1"/>
    </xf>
    <xf numFmtId="0" fontId="15" fillId="0" borderId="0" xfId="0" applyFont="1" applyAlignment="1">
      <alignment horizontal="left" wrapText="1"/>
    </xf>
    <xf numFmtId="0" fontId="21" fillId="0" borderId="0" xfId="0" applyFont="1" applyAlignment="1">
      <alignment horizontal="left"/>
    </xf>
    <xf numFmtId="0" fontId="19" fillId="0" borderId="23" xfId="0" applyFont="1" applyBorder="1" applyAlignment="1">
      <alignment horizontal="left" vertical="center" wrapText="1"/>
    </xf>
    <xf numFmtId="0" fontId="16" fillId="0" borderId="0" xfId="0" applyFont="1" applyAlignment="1">
      <alignment horizontal="center" vertical="center"/>
    </xf>
    <xf numFmtId="0" fontId="11" fillId="0" borderId="0" xfId="0" applyFont="1" applyAlignment="1">
      <alignment horizontal="center" vertical="center"/>
    </xf>
    <xf numFmtId="0" fontId="11" fillId="6" borderId="0" xfId="0" applyFont="1" applyFill="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4" fillId="4" borderId="51"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9" xfId="0" applyFont="1" applyFill="1" applyBorder="1" applyAlignment="1">
      <alignment horizontal="center" vertical="center" wrapText="1"/>
    </xf>
    <xf numFmtId="2" fontId="4" fillId="4" borderId="51" xfId="0" applyNumberFormat="1" applyFont="1" applyFill="1" applyBorder="1" applyAlignment="1">
      <alignment horizontal="right" vertical="center" wrapText="1"/>
    </xf>
    <xf numFmtId="2" fontId="4" fillId="4" borderId="34" xfId="0" applyNumberFormat="1" applyFont="1" applyFill="1" applyBorder="1" applyAlignment="1">
      <alignment horizontal="righ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54"/>
  <sheetViews>
    <sheetView tabSelected="1" view="pageBreakPreview" topLeftCell="A22" zoomScale="40" zoomScaleNormal="70" zoomScaleSheetLayoutView="40" workbookViewId="0">
      <selection activeCell="Y28" sqref="Y28"/>
    </sheetView>
  </sheetViews>
  <sheetFormatPr defaultRowHeight="15" x14ac:dyDescent="0.25"/>
  <cols>
    <col min="2" max="2" width="25.7109375" customWidth="1"/>
    <col min="3" max="3" width="19.42578125" customWidth="1"/>
    <col min="4" max="4" width="11.7109375" customWidth="1"/>
    <col min="5" max="5" width="17" customWidth="1"/>
    <col min="6" max="6" width="11.5703125" customWidth="1"/>
    <col min="7" max="7" width="12.5703125" customWidth="1"/>
    <col min="8" max="8" width="9" customWidth="1"/>
    <col min="9" max="9" width="9.42578125" customWidth="1"/>
    <col min="10" max="11" width="12.140625" customWidth="1"/>
    <col min="12" max="12" width="13" customWidth="1"/>
    <col min="13" max="13" width="13.28515625" customWidth="1"/>
    <col min="14" max="14" width="8.42578125" customWidth="1"/>
    <col min="15" max="15" width="12.28515625" bestFit="1" customWidth="1"/>
    <col min="16" max="16" width="9.28515625" bestFit="1" customWidth="1"/>
    <col min="17" max="17" width="12.85546875" customWidth="1"/>
    <col min="18" max="18" width="11.85546875" customWidth="1"/>
    <col min="19" max="19" width="13.7109375" customWidth="1"/>
    <col min="20" max="20" width="13.140625" customWidth="1"/>
    <col min="21" max="21" width="13" customWidth="1"/>
  </cols>
  <sheetData>
    <row r="2" spans="1:24" ht="15.75" x14ac:dyDescent="0.25">
      <c r="A2" s="132"/>
    </row>
    <row r="3" spans="1:24" ht="90" x14ac:dyDescent="0.25">
      <c r="A3" s="304" t="s">
        <v>144</v>
      </c>
      <c r="B3" s="304"/>
      <c r="C3" s="304"/>
      <c r="D3" s="304"/>
      <c r="E3" s="304"/>
      <c r="F3" s="304"/>
      <c r="G3" s="304"/>
      <c r="H3" s="304"/>
      <c r="I3" s="304"/>
      <c r="J3" s="304"/>
      <c r="K3" s="304"/>
      <c r="L3" s="304"/>
      <c r="M3" s="304"/>
      <c r="N3" s="304"/>
      <c r="O3" s="304"/>
      <c r="P3" s="304"/>
      <c r="Q3" s="304"/>
      <c r="R3" s="304"/>
      <c r="S3" s="304"/>
      <c r="T3" s="304"/>
      <c r="U3" s="304"/>
      <c r="V3" s="304"/>
      <c r="W3" s="304"/>
      <c r="X3" s="304"/>
    </row>
    <row r="4" spans="1:24" ht="92.25" x14ac:dyDescent="1.35">
      <c r="A4" s="144"/>
      <c r="B4" s="146"/>
      <c r="C4" s="146"/>
      <c r="D4" s="146"/>
      <c r="E4" s="146"/>
      <c r="F4" s="146"/>
      <c r="G4" s="146"/>
      <c r="H4" s="146"/>
      <c r="I4" s="146"/>
      <c r="J4" s="146"/>
      <c r="K4" s="146"/>
      <c r="L4" s="146"/>
      <c r="M4" s="146"/>
      <c r="N4" s="146"/>
      <c r="O4" s="146"/>
      <c r="P4" s="146"/>
      <c r="Q4" s="146"/>
      <c r="R4" s="146"/>
      <c r="S4" s="146"/>
      <c r="T4" s="146"/>
      <c r="U4" s="146"/>
      <c r="V4" s="146"/>
      <c r="W4" s="146"/>
      <c r="X4" s="146"/>
    </row>
    <row r="5" spans="1:24" ht="92.25" x14ac:dyDescent="1.35">
      <c r="A5" s="144"/>
      <c r="B5" s="146"/>
      <c r="C5" s="146"/>
      <c r="D5" s="146"/>
      <c r="E5" s="146"/>
      <c r="F5" s="146"/>
      <c r="G5" s="146"/>
      <c r="H5" s="146"/>
      <c r="I5" s="146"/>
      <c r="J5" s="146"/>
      <c r="K5" s="146"/>
      <c r="L5" s="146"/>
      <c r="M5" s="146"/>
      <c r="N5" s="146"/>
      <c r="O5" s="146"/>
      <c r="P5" s="146"/>
      <c r="Q5" s="146"/>
      <c r="R5" s="146"/>
      <c r="S5" s="146"/>
      <c r="T5" s="146"/>
      <c r="U5" s="146"/>
      <c r="V5" s="146"/>
      <c r="W5" s="146"/>
      <c r="X5" s="146"/>
    </row>
    <row r="6" spans="1:24" ht="99" customHeight="1" x14ac:dyDescent="0.25">
      <c r="A6" s="305" t="s">
        <v>192</v>
      </c>
      <c r="B6" s="305"/>
      <c r="C6" s="305"/>
      <c r="D6" s="305"/>
      <c r="E6" s="305"/>
      <c r="F6" s="305"/>
      <c r="G6" s="305"/>
      <c r="H6" s="305"/>
      <c r="I6" s="305"/>
      <c r="J6" s="305"/>
      <c r="K6" s="305"/>
      <c r="L6" s="305"/>
      <c r="M6" s="305"/>
      <c r="N6" s="305"/>
      <c r="O6" s="305"/>
      <c r="P6" s="305"/>
      <c r="Q6" s="305"/>
      <c r="R6" s="305"/>
      <c r="S6" s="305"/>
      <c r="T6" s="305"/>
      <c r="U6" s="305"/>
      <c r="V6" s="305"/>
      <c r="W6" s="305"/>
      <c r="X6" s="305"/>
    </row>
    <row r="7" spans="1:24" ht="54" customHeight="1" x14ac:dyDescent="0.25">
      <c r="A7" s="144"/>
      <c r="B7" s="144"/>
      <c r="C7" s="144"/>
      <c r="D7" s="144"/>
      <c r="E7" s="144"/>
      <c r="F7" s="144"/>
      <c r="G7" s="144"/>
      <c r="H7" s="144"/>
      <c r="I7" s="144"/>
      <c r="J7" s="144"/>
      <c r="K7" s="144"/>
      <c r="L7" s="144"/>
      <c r="M7" s="144"/>
      <c r="N7" s="144"/>
      <c r="O7" s="144"/>
      <c r="P7" s="144"/>
      <c r="Q7" s="144"/>
      <c r="R7" s="144"/>
      <c r="S7" s="144"/>
      <c r="T7" s="144"/>
      <c r="U7" s="144"/>
      <c r="V7" s="144"/>
      <c r="W7" s="144"/>
      <c r="X7" s="144"/>
    </row>
    <row r="8" spans="1:24" ht="95.25" customHeight="1" x14ac:dyDescent="0.25">
      <c r="A8" s="306" t="s">
        <v>193</v>
      </c>
      <c r="B8" s="306"/>
      <c r="C8" s="306"/>
      <c r="D8" s="306"/>
      <c r="E8" s="306"/>
      <c r="F8" s="306"/>
      <c r="G8" s="306"/>
      <c r="H8" s="306"/>
      <c r="I8" s="306"/>
      <c r="J8" s="306"/>
      <c r="K8" s="306"/>
      <c r="L8" s="306"/>
      <c r="M8" s="306"/>
      <c r="N8" s="306"/>
      <c r="O8" s="306"/>
      <c r="P8" s="306"/>
      <c r="Q8" s="306"/>
      <c r="R8" s="306"/>
      <c r="S8" s="306"/>
      <c r="T8" s="306"/>
      <c r="U8" s="306"/>
      <c r="V8" s="306"/>
      <c r="W8" s="306"/>
      <c r="X8" s="306"/>
    </row>
    <row r="9" spans="1:24" ht="81.75" customHeight="1" x14ac:dyDescent="0.25">
      <c r="A9" s="147"/>
      <c r="B9" s="147"/>
      <c r="C9" s="147"/>
      <c r="D9" s="147"/>
      <c r="E9" s="147"/>
      <c r="F9" s="147"/>
      <c r="G9" s="147"/>
      <c r="H9" s="147"/>
      <c r="I9" s="147"/>
      <c r="J9" s="147"/>
      <c r="K9" s="147"/>
      <c r="L9" s="147"/>
      <c r="M9" s="147"/>
      <c r="N9" s="147"/>
      <c r="O9" s="147"/>
      <c r="P9" s="147"/>
      <c r="Q9" s="147"/>
      <c r="R9" s="147"/>
      <c r="S9" s="147"/>
      <c r="T9" s="147"/>
      <c r="U9" s="147"/>
      <c r="V9" s="147"/>
      <c r="W9" s="147"/>
      <c r="X9" s="147"/>
    </row>
    <row r="10" spans="1:24" ht="104.25" customHeight="1" x14ac:dyDescent="0.25">
      <c r="A10" s="307" t="s">
        <v>181</v>
      </c>
      <c r="B10" s="307"/>
      <c r="C10" s="307"/>
      <c r="D10" s="307"/>
      <c r="E10" s="307"/>
      <c r="F10" s="307"/>
      <c r="G10" s="307"/>
      <c r="H10" s="307"/>
      <c r="I10" s="307"/>
      <c r="J10" s="307"/>
      <c r="K10" s="307"/>
      <c r="L10" s="307"/>
      <c r="M10" s="307"/>
      <c r="N10" s="307"/>
      <c r="O10" s="307"/>
      <c r="P10" s="307"/>
      <c r="Q10" s="307"/>
      <c r="R10" s="307"/>
      <c r="S10" s="307"/>
      <c r="T10" s="307"/>
      <c r="U10" s="307"/>
      <c r="V10" s="307"/>
      <c r="W10" s="307"/>
      <c r="X10" s="307"/>
    </row>
    <row r="11" spans="1:24" ht="90" x14ac:dyDescent="0.25">
      <c r="A11" s="304" t="s">
        <v>202</v>
      </c>
      <c r="B11" s="304"/>
      <c r="C11" s="304"/>
      <c r="D11" s="304"/>
      <c r="E11" s="304"/>
      <c r="F11" s="304"/>
      <c r="G11" s="304"/>
      <c r="H11" s="304"/>
      <c r="I11" s="304"/>
      <c r="J11" s="304"/>
      <c r="K11" s="304"/>
      <c r="L11" s="304"/>
      <c r="M11" s="304"/>
      <c r="N11" s="304"/>
      <c r="O11" s="304"/>
      <c r="P11" s="304"/>
      <c r="Q11" s="304"/>
      <c r="R11" s="304"/>
      <c r="S11" s="304"/>
      <c r="T11" s="304"/>
      <c r="U11" s="304"/>
      <c r="V11" s="304"/>
      <c r="W11" s="304"/>
      <c r="X11" s="304"/>
    </row>
    <row r="12" spans="1:24" ht="92.25" x14ac:dyDescent="1.35">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row>
    <row r="13" spans="1:24" ht="92.25" x14ac:dyDescent="1.35">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row>
    <row r="17" spans="1:24" ht="20.25" customHeight="1" x14ac:dyDescent="0.25">
      <c r="A17" s="308" t="s">
        <v>182</v>
      </c>
      <c r="B17" s="308"/>
      <c r="C17" s="308"/>
      <c r="D17" s="308"/>
      <c r="E17" s="308"/>
      <c r="F17" s="308"/>
      <c r="G17" s="308"/>
      <c r="H17" s="308"/>
      <c r="I17" s="308"/>
      <c r="J17" s="308"/>
      <c r="K17" s="308"/>
      <c r="L17" s="308"/>
      <c r="M17" s="308"/>
      <c r="N17" s="308"/>
      <c r="O17" s="308"/>
      <c r="P17" s="308"/>
      <c r="Q17" s="308"/>
      <c r="R17" s="308"/>
      <c r="S17" s="308"/>
      <c r="T17" s="308"/>
      <c r="U17" s="308"/>
      <c r="V17" s="308"/>
      <c r="W17" s="308"/>
      <c r="X17" s="308"/>
    </row>
    <row r="18" spans="1:24" ht="65.25" customHeight="1" x14ac:dyDescent="0.25">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row>
    <row r="19" spans="1:24" ht="54.75" customHeight="1" x14ac:dyDescent="0.9">
      <c r="A19" s="309" t="s">
        <v>183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row>
    <row r="20" spans="1:24" ht="364.5" customHeight="1" x14ac:dyDescent="0.55000000000000004">
      <c r="A20" s="296" t="s">
        <v>199</v>
      </c>
      <c r="B20" s="296"/>
      <c r="C20" s="296"/>
      <c r="D20" s="296"/>
      <c r="E20" s="296"/>
      <c r="F20" s="296"/>
      <c r="G20" s="296"/>
      <c r="H20" s="296"/>
      <c r="I20" s="296"/>
      <c r="J20" s="296"/>
      <c r="K20" s="296"/>
      <c r="L20" s="296"/>
      <c r="M20" s="296"/>
      <c r="N20" s="296"/>
      <c r="O20" s="296"/>
      <c r="P20" s="296"/>
      <c r="Q20" s="296"/>
      <c r="R20" s="296"/>
      <c r="S20" s="296"/>
      <c r="T20" s="296"/>
      <c r="U20" s="296"/>
      <c r="V20" s="296"/>
      <c r="W20" s="296"/>
      <c r="X20" s="296"/>
    </row>
    <row r="21" spans="1:24" ht="105.75" customHeight="1" x14ac:dyDescent="0.55000000000000004">
      <c r="A21" s="296" t="s">
        <v>196</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row>
    <row r="22" spans="1:24" ht="102" customHeight="1" x14ac:dyDescent="0.55000000000000004">
      <c r="A22" s="296" t="s">
        <v>203</v>
      </c>
      <c r="B22" s="296"/>
      <c r="C22" s="296"/>
      <c r="D22" s="296"/>
      <c r="E22" s="296"/>
      <c r="F22" s="296"/>
      <c r="G22" s="296"/>
      <c r="H22" s="296"/>
      <c r="I22" s="296"/>
      <c r="J22" s="296"/>
      <c r="K22" s="296"/>
      <c r="L22" s="296"/>
      <c r="M22" s="296"/>
      <c r="N22" s="296"/>
      <c r="O22" s="296"/>
      <c r="P22" s="296"/>
      <c r="Q22" s="296"/>
      <c r="R22" s="296"/>
      <c r="S22" s="296"/>
      <c r="T22" s="296"/>
      <c r="U22" s="296"/>
      <c r="V22" s="296"/>
      <c r="W22" s="296"/>
      <c r="X22" s="296"/>
    </row>
    <row r="23" spans="1:24" ht="218.25" customHeight="1" x14ac:dyDescent="0.55000000000000004">
      <c r="A23" s="296" t="s">
        <v>195</v>
      </c>
      <c r="B23" s="296"/>
      <c r="C23" s="296"/>
      <c r="D23" s="296"/>
      <c r="E23" s="296"/>
      <c r="F23" s="296"/>
      <c r="G23" s="296"/>
      <c r="H23" s="296"/>
      <c r="I23" s="296"/>
      <c r="J23" s="296"/>
      <c r="K23" s="296"/>
      <c r="L23" s="296"/>
      <c r="M23" s="296"/>
      <c r="N23" s="296"/>
      <c r="O23" s="296"/>
      <c r="P23" s="296"/>
      <c r="Q23" s="296"/>
      <c r="R23" s="296"/>
      <c r="S23" s="296"/>
      <c r="T23" s="296"/>
      <c r="U23" s="296"/>
      <c r="V23" s="296"/>
      <c r="W23" s="296"/>
      <c r="X23" s="296"/>
    </row>
    <row r="24" spans="1:24" ht="45.75" customHeight="1" x14ac:dyDescent="0.55000000000000004">
      <c r="A24" s="297" t="s">
        <v>184</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row>
    <row r="25" spans="1:24" ht="112.5" customHeight="1" x14ac:dyDescent="0.55000000000000004">
      <c r="A25" s="296" t="s">
        <v>189</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row>
    <row r="26" spans="1:24" ht="82.5" customHeight="1" x14ac:dyDescent="0.55000000000000004">
      <c r="A26" s="296" t="s">
        <v>190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row>
    <row r="27" spans="1:24" ht="72" customHeight="1" x14ac:dyDescent="0.55000000000000004">
      <c r="A27" s="296" t="s">
        <v>210</v>
      </c>
      <c r="B27" s="296"/>
      <c r="C27" s="296"/>
      <c r="D27" s="296"/>
      <c r="E27" s="296"/>
      <c r="F27" s="296"/>
      <c r="G27" s="296"/>
      <c r="H27" s="296"/>
      <c r="I27" s="296"/>
      <c r="J27" s="296"/>
      <c r="K27" s="296"/>
      <c r="L27" s="296"/>
      <c r="M27" s="296"/>
      <c r="N27" s="296"/>
      <c r="O27" s="296"/>
      <c r="P27" s="296"/>
      <c r="Q27" s="296"/>
      <c r="R27" s="296"/>
      <c r="S27" s="296"/>
      <c r="T27" s="296"/>
      <c r="U27" s="296"/>
      <c r="V27" s="296"/>
      <c r="W27" s="296"/>
      <c r="X27" s="296"/>
    </row>
    <row r="28" spans="1:24" ht="75" customHeight="1" x14ac:dyDescent="0.55000000000000004">
      <c r="A28" s="296" t="s">
        <v>211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row>
    <row r="29" spans="1:24" ht="112.5" customHeight="1" x14ac:dyDescent="0.55000000000000004">
      <c r="A29" s="296" t="s">
        <v>204</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row>
    <row r="30" spans="1:24" ht="36" x14ac:dyDescent="0.55000000000000004">
      <c r="A30" s="296" t="s">
        <v>191</v>
      </c>
      <c r="B30" s="296"/>
      <c r="C30" s="296"/>
      <c r="D30" s="296"/>
      <c r="E30" s="296"/>
      <c r="F30" s="296"/>
      <c r="G30" s="296"/>
      <c r="H30" s="296"/>
      <c r="I30" s="296"/>
      <c r="J30" s="296"/>
      <c r="K30" s="296"/>
      <c r="L30" s="296"/>
      <c r="M30" s="296"/>
      <c r="N30" s="296"/>
      <c r="O30" s="296"/>
      <c r="P30" s="296"/>
      <c r="Q30" s="296"/>
      <c r="R30" s="296"/>
      <c r="S30" s="296"/>
      <c r="T30" s="296"/>
      <c r="U30" s="296"/>
      <c r="V30" s="296"/>
      <c r="W30" s="296"/>
      <c r="X30" s="296"/>
    </row>
    <row r="31" spans="1:24" ht="244.5" customHeight="1" x14ac:dyDescent="0.55000000000000004">
      <c r="A31" s="296" t="s">
        <v>205</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row>
    <row r="32" spans="1:24" ht="64.5" customHeight="1" x14ac:dyDescent="0.55000000000000004">
      <c r="A32" s="296" t="s">
        <v>200</v>
      </c>
      <c r="B32" s="296"/>
      <c r="C32" s="296"/>
      <c r="D32" s="296"/>
      <c r="E32" s="296"/>
      <c r="F32" s="296"/>
      <c r="G32" s="296"/>
      <c r="H32" s="296"/>
      <c r="I32" s="296"/>
      <c r="J32" s="296"/>
      <c r="K32" s="296"/>
      <c r="L32" s="296"/>
      <c r="M32" s="296"/>
      <c r="N32" s="296"/>
      <c r="O32" s="296"/>
      <c r="P32" s="296"/>
      <c r="Q32" s="296"/>
      <c r="R32" s="296"/>
      <c r="S32" s="296"/>
      <c r="T32" s="296"/>
      <c r="U32" s="296"/>
      <c r="V32" s="296"/>
      <c r="W32" s="296"/>
      <c r="X32" s="296"/>
    </row>
    <row r="33" spans="1:24" ht="36" customHeight="1" x14ac:dyDescent="0.25">
      <c r="A33" s="133"/>
      <c r="B33" s="134"/>
      <c r="C33" s="134"/>
      <c r="D33" s="134"/>
      <c r="E33" s="134"/>
    </row>
    <row r="34" spans="1:24" ht="31.5" customHeight="1" x14ac:dyDescent="0.5500000000000000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ht="102" customHeight="1" x14ac:dyDescent="0.55000000000000004">
      <c r="A35" s="296" t="s">
        <v>198</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row>
    <row r="36" spans="1:24" ht="36" customHeight="1" x14ac:dyDescent="0.55000000000000004">
      <c r="A36" s="301" t="s">
        <v>42</v>
      </c>
      <c r="B36" s="296"/>
      <c r="C36" s="296"/>
      <c r="D36" s="296"/>
      <c r="E36" s="296"/>
      <c r="F36" s="296"/>
      <c r="G36" s="296"/>
      <c r="H36" s="296"/>
      <c r="I36" s="296"/>
      <c r="J36" s="296"/>
      <c r="K36" s="296"/>
      <c r="L36" s="296"/>
      <c r="M36" s="296"/>
      <c r="N36" s="296"/>
      <c r="O36" s="296"/>
      <c r="P36" s="296"/>
      <c r="Q36" s="296"/>
      <c r="R36" s="296"/>
      <c r="S36" s="296"/>
      <c r="T36" s="296"/>
      <c r="U36" s="296"/>
      <c r="V36" s="296"/>
      <c r="W36" s="296"/>
      <c r="X36" s="296"/>
    </row>
    <row r="37" spans="1:24" ht="42.75" customHeight="1" x14ac:dyDescent="0.55000000000000004">
      <c r="A37" s="296" t="s">
        <v>201</v>
      </c>
      <c r="B37" s="296"/>
      <c r="C37" s="296"/>
      <c r="D37" s="296"/>
      <c r="E37" s="296"/>
      <c r="F37" s="296"/>
      <c r="G37" s="296"/>
      <c r="H37" s="296"/>
      <c r="I37" s="296"/>
      <c r="J37" s="296"/>
      <c r="K37" s="296"/>
      <c r="L37" s="296"/>
      <c r="M37" s="296"/>
      <c r="N37" s="296"/>
      <c r="O37" s="296"/>
      <c r="P37" s="296"/>
      <c r="Q37" s="296"/>
      <c r="R37" s="296"/>
      <c r="S37" s="296"/>
      <c r="T37" s="296"/>
      <c r="U37" s="296"/>
      <c r="V37" s="296"/>
      <c r="W37" s="296"/>
      <c r="X37" s="296"/>
    </row>
    <row r="38" spans="1:24" ht="42.75" customHeight="1" x14ac:dyDescent="0.55000000000000004">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row>
    <row r="39" spans="1:24" ht="32.25" customHeight="1" x14ac:dyDescent="0.55000000000000004">
      <c r="A39" s="296" t="s">
        <v>185</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row>
    <row r="40" spans="1:24" ht="17.25" customHeight="1" x14ac:dyDescent="0.25">
      <c r="A40" s="90"/>
      <c r="B40" s="89"/>
      <c r="C40" s="89"/>
      <c r="D40" s="89"/>
      <c r="E40" s="89"/>
    </row>
    <row r="41" spans="1:24" ht="17.25" customHeight="1" x14ac:dyDescent="0.25">
      <c r="A41" s="90"/>
      <c r="B41" s="89"/>
      <c r="C41" s="89"/>
      <c r="D41" s="89"/>
      <c r="E41" s="89"/>
    </row>
    <row r="42" spans="1:24" ht="17.25" customHeight="1" x14ac:dyDescent="0.25">
      <c r="A42" s="90"/>
      <c r="B42" s="89"/>
      <c r="C42" s="89"/>
      <c r="D42" s="89"/>
      <c r="E42" s="89"/>
    </row>
    <row r="43" spans="1:24" ht="17.25" customHeight="1" x14ac:dyDescent="0.25">
      <c r="A43" s="90"/>
      <c r="B43" s="89"/>
      <c r="C43" s="89"/>
      <c r="D43" s="89"/>
      <c r="E43" s="89"/>
    </row>
    <row r="44" spans="1:24" ht="45" x14ac:dyDescent="0.6">
      <c r="A44" s="302" t="s">
        <v>145</v>
      </c>
      <c r="B44" s="302"/>
      <c r="C44" s="302"/>
      <c r="D44" s="302"/>
      <c r="E44" s="302"/>
      <c r="F44" s="302"/>
      <c r="G44" s="302"/>
      <c r="H44" s="302"/>
      <c r="I44" s="302"/>
      <c r="J44" s="302"/>
      <c r="K44" s="302"/>
      <c r="L44" s="302"/>
      <c r="M44" s="302"/>
      <c r="N44" s="302"/>
      <c r="O44" s="302"/>
      <c r="P44" s="302"/>
      <c r="Q44" s="302"/>
      <c r="R44" s="302"/>
      <c r="S44" s="302"/>
      <c r="T44" s="302"/>
      <c r="U44" s="302"/>
    </row>
    <row r="45" spans="1:24" ht="65.25" customHeight="1" x14ac:dyDescent="0.25">
      <c r="A45" s="209" t="s">
        <v>147</v>
      </c>
      <c r="B45" s="209"/>
      <c r="C45" s="209"/>
      <c r="D45" s="209"/>
      <c r="E45" s="209"/>
      <c r="F45" s="209"/>
      <c r="G45" s="209"/>
      <c r="H45" s="209"/>
      <c r="I45" s="209"/>
      <c r="J45" s="209"/>
      <c r="K45" s="209"/>
      <c r="L45" s="209"/>
      <c r="M45" s="209"/>
      <c r="N45" s="209"/>
      <c r="O45" s="209"/>
      <c r="P45" s="209"/>
      <c r="Q45" s="209"/>
      <c r="R45" s="209"/>
      <c r="S45" s="209"/>
      <c r="T45" s="209"/>
      <c r="U45" s="209"/>
    </row>
    <row r="46" spans="1:24" ht="18" x14ac:dyDescent="0.25">
      <c r="A46" s="210" t="s">
        <v>180</v>
      </c>
      <c r="B46" s="210"/>
      <c r="C46" s="210"/>
      <c r="D46" s="210"/>
      <c r="E46" s="210"/>
      <c r="F46" s="210"/>
      <c r="G46" s="210"/>
      <c r="H46" s="210"/>
      <c r="I46" s="210"/>
      <c r="J46" s="210"/>
      <c r="K46" s="210"/>
      <c r="L46" s="210"/>
      <c r="M46" s="210"/>
      <c r="N46" s="210"/>
      <c r="O46" s="210"/>
      <c r="P46" s="210"/>
      <c r="Q46" s="210"/>
      <c r="R46" s="210"/>
      <c r="S46" s="210"/>
      <c r="T46" s="210"/>
      <c r="U46" s="210"/>
    </row>
    <row r="47" spans="1:24" ht="15.75" thickBot="1" x14ac:dyDescent="0.3">
      <c r="A47" s="1"/>
    </row>
    <row r="48" spans="1:24" x14ac:dyDescent="0.25">
      <c r="A48" s="187" t="s">
        <v>0</v>
      </c>
      <c r="B48" s="190" t="s">
        <v>120</v>
      </c>
      <c r="C48" s="190" t="s">
        <v>1</v>
      </c>
      <c r="D48" s="195" t="s">
        <v>121</v>
      </c>
      <c r="E48" s="261"/>
      <c r="F48" s="241"/>
      <c r="G48" s="190" t="s">
        <v>122</v>
      </c>
      <c r="H48" s="195" t="s">
        <v>2</v>
      </c>
      <c r="I48" s="261"/>
      <c r="J48" s="241"/>
      <c r="K48" s="195" t="s">
        <v>127</v>
      </c>
      <c r="L48" s="217" t="s">
        <v>148</v>
      </c>
      <c r="M48" s="241" t="s">
        <v>123</v>
      </c>
      <c r="N48" s="195" t="s">
        <v>124</v>
      </c>
      <c r="O48" s="261"/>
      <c r="P48" s="241"/>
      <c r="Q48" s="190" t="s">
        <v>125</v>
      </c>
      <c r="R48" s="190" t="s">
        <v>10</v>
      </c>
      <c r="S48" s="190" t="s">
        <v>149</v>
      </c>
      <c r="T48" s="195" t="s">
        <v>126</v>
      </c>
      <c r="U48" s="196"/>
    </row>
    <row r="49" spans="1:21" ht="15.75" thickBot="1" x14ac:dyDescent="0.3">
      <c r="A49" s="188"/>
      <c r="B49" s="191"/>
      <c r="C49" s="191"/>
      <c r="D49" s="199"/>
      <c r="E49" s="262"/>
      <c r="F49" s="242"/>
      <c r="G49" s="191"/>
      <c r="H49" s="199"/>
      <c r="I49" s="262"/>
      <c r="J49" s="242"/>
      <c r="K49" s="197"/>
      <c r="L49" s="218"/>
      <c r="M49" s="264"/>
      <c r="N49" s="199"/>
      <c r="O49" s="262"/>
      <c r="P49" s="242"/>
      <c r="Q49" s="191"/>
      <c r="R49" s="191"/>
      <c r="S49" s="191"/>
      <c r="T49" s="199"/>
      <c r="U49" s="200"/>
    </row>
    <row r="50" spans="1:21" ht="66.75" customHeight="1" thickBot="1" x14ac:dyDescent="0.3">
      <c r="A50" s="189"/>
      <c r="B50" s="192"/>
      <c r="C50" s="192"/>
      <c r="D50" s="7" t="s">
        <v>11</v>
      </c>
      <c r="E50" s="7" t="s">
        <v>146</v>
      </c>
      <c r="F50" s="7" t="s">
        <v>3</v>
      </c>
      <c r="G50" s="192"/>
      <c r="H50" s="7" t="s">
        <v>4</v>
      </c>
      <c r="I50" s="7" t="s">
        <v>5</v>
      </c>
      <c r="J50" s="7" t="s">
        <v>6</v>
      </c>
      <c r="K50" s="199"/>
      <c r="L50" s="263"/>
      <c r="M50" s="264"/>
      <c r="N50" s="9" t="s">
        <v>11</v>
      </c>
      <c r="O50" s="9" t="s">
        <v>12</v>
      </c>
      <c r="P50" s="9" t="s">
        <v>6</v>
      </c>
      <c r="Q50" s="246"/>
      <c r="R50" s="246"/>
      <c r="S50" s="246"/>
      <c r="T50" s="12" t="s">
        <v>118</v>
      </c>
      <c r="U50" s="43" t="s">
        <v>119</v>
      </c>
    </row>
    <row r="51" spans="1:21" ht="15.75" thickBot="1" x14ac:dyDescent="0.3">
      <c r="A51" s="66">
        <v>1</v>
      </c>
      <c r="B51" s="67">
        <v>2</v>
      </c>
      <c r="C51" s="67">
        <v>3</v>
      </c>
      <c r="D51" s="67">
        <v>4</v>
      </c>
      <c r="E51" s="67">
        <v>5</v>
      </c>
      <c r="F51" s="67">
        <v>6</v>
      </c>
      <c r="G51" s="67">
        <v>7</v>
      </c>
      <c r="H51" s="67">
        <v>8</v>
      </c>
      <c r="I51" s="67">
        <v>9</v>
      </c>
      <c r="J51" s="67">
        <v>10</v>
      </c>
      <c r="K51" s="67">
        <v>11</v>
      </c>
      <c r="L51" s="68">
        <v>12</v>
      </c>
      <c r="M51" s="69">
        <v>13</v>
      </c>
      <c r="N51" s="70">
        <v>14</v>
      </c>
      <c r="O51" s="70">
        <v>15</v>
      </c>
      <c r="P51" s="70">
        <v>16</v>
      </c>
      <c r="Q51" s="70">
        <v>17</v>
      </c>
      <c r="R51" s="70">
        <v>18</v>
      </c>
      <c r="S51" s="70">
        <v>19</v>
      </c>
      <c r="T51" s="70">
        <v>20</v>
      </c>
      <c r="U51" s="71">
        <v>21</v>
      </c>
    </row>
    <row r="52" spans="1:21" ht="24" x14ac:dyDescent="0.25">
      <c r="A52" s="24" t="s">
        <v>7</v>
      </c>
      <c r="B52" s="111" t="s">
        <v>162</v>
      </c>
      <c r="C52" s="169">
        <v>445824.22</v>
      </c>
      <c r="D52" s="170">
        <v>0</v>
      </c>
      <c r="E52" s="170">
        <v>51660</v>
      </c>
      <c r="F52" s="171">
        <v>0</v>
      </c>
      <c r="G52" s="172">
        <f t="shared" ref="G52:G58" si="0">D52+E52+F52</f>
        <v>51660</v>
      </c>
      <c r="H52" s="169">
        <v>0</v>
      </c>
      <c r="I52" s="170">
        <v>0</v>
      </c>
      <c r="J52" s="171">
        <v>0</v>
      </c>
      <c r="K52" s="172">
        <f>SUM(H52:J52)</f>
        <v>0</v>
      </c>
      <c r="L52" s="172">
        <f t="shared" ref="L52:L59" si="1">C52+G52-K52</f>
        <v>497484.22</v>
      </c>
      <c r="M52" s="169">
        <v>445824.22</v>
      </c>
      <c r="N52" s="170">
        <v>0</v>
      </c>
      <c r="O52" s="170">
        <v>0</v>
      </c>
      <c r="P52" s="171">
        <v>0</v>
      </c>
      <c r="Q52" s="172">
        <f t="shared" ref="Q52:Q59" si="2">SUM(N52:P52)</f>
        <v>0</v>
      </c>
      <c r="R52" s="173">
        <v>0</v>
      </c>
      <c r="S52" s="172">
        <f t="shared" ref="S52:S59" si="3">M52+Q52-R52</f>
        <v>445824.22</v>
      </c>
      <c r="T52" s="174">
        <v>4735.5</v>
      </c>
      <c r="U52" s="172">
        <v>51660</v>
      </c>
    </row>
    <row r="53" spans="1:21" x14ac:dyDescent="0.25">
      <c r="A53" s="25" t="s">
        <v>8</v>
      </c>
      <c r="B53" s="112" t="s">
        <v>15</v>
      </c>
      <c r="C53" s="175">
        <v>8183522.5</v>
      </c>
      <c r="D53" s="176">
        <v>0</v>
      </c>
      <c r="E53" s="176">
        <v>116214.74</v>
      </c>
      <c r="F53" s="177">
        <v>0</v>
      </c>
      <c r="G53" s="178">
        <f t="shared" si="0"/>
        <v>116214.74</v>
      </c>
      <c r="H53" s="175">
        <v>0</v>
      </c>
      <c r="I53" s="176">
        <v>0</v>
      </c>
      <c r="J53" s="177">
        <v>119860.22</v>
      </c>
      <c r="K53" s="178">
        <f>SUM(H53:J53)</f>
        <v>119860.22</v>
      </c>
      <c r="L53" s="178">
        <v>8179877.0199999996</v>
      </c>
      <c r="M53" s="175">
        <v>0</v>
      </c>
      <c r="N53" s="176">
        <v>0</v>
      </c>
      <c r="O53" s="176">
        <v>0</v>
      </c>
      <c r="P53" s="177">
        <v>0</v>
      </c>
      <c r="Q53" s="178">
        <f t="shared" si="2"/>
        <v>0</v>
      </c>
      <c r="R53" s="179">
        <v>0</v>
      </c>
      <c r="S53" s="178">
        <f t="shared" si="3"/>
        <v>0</v>
      </c>
      <c r="T53" s="180">
        <f t="shared" ref="T53:T59" si="4">C53-M53</f>
        <v>8183522.5</v>
      </c>
      <c r="U53" s="178">
        <f t="shared" ref="U53:U59" si="5">L53-S53</f>
        <v>8179877.0199999996</v>
      </c>
    </row>
    <row r="54" spans="1:21" ht="67.5" customHeight="1" x14ac:dyDescent="0.25">
      <c r="A54" s="25" t="s">
        <v>39</v>
      </c>
      <c r="B54" s="112" t="s">
        <v>163</v>
      </c>
      <c r="C54" s="175">
        <v>0</v>
      </c>
      <c r="D54" s="176">
        <v>0</v>
      </c>
      <c r="E54" s="176">
        <v>0</v>
      </c>
      <c r="F54" s="177">
        <v>0</v>
      </c>
      <c r="G54" s="178">
        <f t="shared" si="0"/>
        <v>0</v>
      </c>
      <c r="H54" s="175">
        <v>0</v>
      </c>
      <c r="I54" s="176">
        <v>0</v>
      </c>
      <c r="J54" s="177">
        <v>0</v>
      </c>
      <c r="K54" s="178">
        <f>SUM(H54:J54)</f>
        <v>0</v>
      </c>
      <c r="L54" s="178">
        <f t="shared" si="1"/>
        <v>0</v>
      </c>
      <c r="M54" s="175">
        <v>0</v>
      </c>
      <c r="N54" s="176">
        <v>0</v>
      </c>
      <c r="O54" s="176">
        <v>0</v>
      </c>
      <c r="P54" s="177">
        <v>0</v>
      </c>
      <c r="Q54" s="178">
        <f t="shared" si="2"/>
        <v>0</v>
      </c>
      <c r="R54" s="179">
        <v>0</v>
      </c>
      <c r="S54" s="178">
        <f t="shared" si="3"/>
        <v>0</v>
      </c>
      <c r="T54" s="180">
        <f t="shared" si="4"/>
        <v>0</v>
      </c>
      <c r="U54" s="178">
        <f t="shared" si="5"/>
        <v>0</v>
      </c>
    </row>
    <row r="55" spans="1:21" ht="33.75" customHeight="1" x14ac:dyDescent="0.25">
      <c r="A55" s="25" t="s">
        <v>69</v>
      </c>
      <c r="B55" s="112" t="s">
        <v>164</v>
      </c>
      <c r="C55" s="175">
        <v>751261017.65999997</v>
      </c>
      <c r="D55" s="176">
        <v>0</v>
      </c>
      <c r="E55" s="176">
        <v>47110680.640000001</v>
      </c>
      <c r="F55" s="177">
        <v>0</v>
      </c>
      <c r="G55" s="178">
        <f t="shared" si="0"/>
        <v>47110680.640000001</v>
      </c>
      <c r="H55" s="175">
        <v>0</v>
      </c>
      <c r="I55" s="176">
        <v>0</v>
      </c>
      <c r="J55" s="177">
        <v>0</v>
      </c>
      <c r="K55" s="178">
        <f>SUM(H55:J55)</f>
        <v>0</v>
      </c>
      <c r="L55" s="178">
        <f t="shared" si="1"/>
        <v>798371698.29999995</v>
      </c>
      <c r="M55" s="175">
        <v>285169344.07999998</v>
      </c>
      <c r="N55" s="176">
        <v>0</v>
      </c>
      <c r="O55" s="176">
        <v>34859145.289999999</v>
      </c>
      <c r="P55" s="177">
        <v>0</v>
      </c>
      <c r="Q55" s="178">
        <f t="shared" si="2"/>
        <v>34859145.289999999</v>
      </c>
      <c r="R55" s="179">
        <v>0</v>
      </c>
      <c r="S55" s="178">
        <f t="shared" si="3"/>
        <v>320028489.37</v>
      </c>
      <c r="T55" s="180">
        <v>466091673.57999998</v>
      </c>
      <c r="U55" s="178">
        <f t="shared" si="5"/>
        <v>478343208.92999995</v>
      </c>
    </row>
    <row r="56" spans="1:21" ht="29.25" customHeight="1" x14ac:dyDescent="0.25">
      <c r="A56" s="25" t="s">
        <v>71</v>
      </c>
      <c r="B56" s="112" t="s">
        <v>165</v>
      </c>
      <c r="C56" s="175">
        <v>484694.02</v>
      </c>
      <c r="D56" s="176">
        <v>0</v>
      </c>
      <c r="E56" s="176">
        <v>176681.86</v>
      </c>
      <c r="F56" s="177">
        <v>0</v>
      </c>
      <c r="G56" s="178">
        <f t="shared" si="0"/>
        <v>176681.86</v>
      </c>
      <c r="H56" s="175">
        <v>48800</v>
      </c>
      <c r="I56" s="176">
        <v>714.95</v>
      </c>
      <c r="J56" s="177">
        <v>0</v>
      </c>
      <c r="K56" s="178">
        <f>H56+I56+J56</f>
        <v>49514.95</v>
      </c>
      <c r="L56" s="178">
        <f t="shared" si="1"/>
        <v>611860.93000000005</v>
      </c>
      <c r="M56" s="175">
        <v>376101.12</v>
      </c>
      <c r="N56" s="176">
        <v>0</v>
      </c>
      <c r="O56" s="176">
        <v>60783.4</v>
      </c>
      <c r="P56" s="177">
        <v>0</v>
      </c>
      <c r="Q56" s="178">
        <f t="shared" si="2"/>
        <v>60783.4</v>
      </c>
      <c r="R56" s="179">
        <v>49514.95</v>
      </c>
      <c r="S56" s="178">
        <f t="shared" si="3"/>
        <v>387369.57</v>
      </c>
      <c r="T56" s="180">
        <f t="shared" si="4"/>
        <v>108592.90000000002</v>
      </c>
      <c r="U56" s="178">
        <f t="shared" si="5"/>
        <v>224491.36000000004</v>
      </c>
    </row>
    <row r="57" spans="1:21" x14ac:dyDescent="0.25">
      <c r="A57" s="25" t="s">
        <v>81</v>
      </c>
      <c r="B57" s="112" t="s">
        <v>166</v>
      </c>
      <c r="C57" s="175">
        <v>721837.67</v>
      </c>
      <c r="D57" s="176">
        <v>0</v>
      </c>
      <c r="E57" s="176">
        <v>32180.5</v>
      </c>
      <c r="F57" s="177">
        <v>0</v>
      </c>
      <c r="G57" s="178">
        <f t="shared" si="0"/>
        <v>32180.5</v>
      </c>
      <c r="H57" s="175">
        <v>76799</v>
      </c>
      <c r="I57" s="176">
        <v>0</v>
      </c>
      <c r="J57" s="177">
        <v>0</v>
      </c>
      <c r="K57" s="178">
        <v>76799</v>
      </c>
      <c r="L57" s="178">
        <f t="shared" si="1"/>
        <v>677219.17</v>
      </c>
      <c r="M57" s="175">
        <v>611920.56000000006</v>
      </c>
      <c r="N57" s="176">
        <v>0</v>
      </c>
      <c r="O57" s="176">
        <v>35923.370000000003</v>
      </c>
      <c r="P57" s="177">
        <v>0</v>
      </c>
      <c r="Q57" s="178">
        <f t="shared" si="2"/>
        <v>35923.370000000003</v>
      </c>
      <c r="R57" s="179">
        <v>76799</v>
      </c>
      <c r="S57" s="178">
        <f t="shared" si="3"/>
        <v>571044.93000000005</v>
      </c>
      <c r="T57" s="180">
        <f t="shared" si="4"/>
        <v>109917.10999999999</v>
      </c>
      <c r="U57" s="178">
        <f t="shared" si="5"/>
        <v>106174.23999999999</v>
      </c>
    </row>
    <row r="58" spans="1:21" x14ac:dyDescent="0.25">
      <c r="A58" s="25" t="s">
        <v>168</v>
      </c>
      <c r="B58" s="112" t="s">
        <v>167</v>
      </c>
      <c r="C58" s="175">
        <v>197603.16</v>
      </c>
      <c r="D58" s="176">
        <v>0</v>
      </c>
      <c r="E58" s="176">
        <v>4440</v>
      </c>
      <c r="F58" s="177">
        <v>0</v>
      </c>
      <c r="G58" s="178">
        <f t="shared" si="0"/>
        <v>4440</v>
      </c>
      <c r="H58" s="175">
        <v>0</v>
      </c>
      <c r="I58" s="176">
        <v>0</v>
      </c>
      <c r="J58" s="177">
        <v>0</v>
      </c>
      <c r="K58" s="178">
        <f>H58+I58+J58</f>
        <v>0</v>
      </c>
      <c r="L58" s="178">
        <f t="shared" si="1"/>
        <v>202043.16</v>
      </c>
      <c r="M58" s="175">
        <v>194015.78</v>
      </c>
      <c r="N58" s="176">
        <v>0</v>
      </c>
      <c r="O58" s="176">
        <v>5455.45</v>
      </c>
      <c r="P58" s="177">
        <v>0</v>
      </c>
      <c r="Q58" s="178">
        <f t="shared" si="2"/>
        <v>5455.45</v>
      </c>
      <c r="R58" s="179">
        <v>0</v>
      </c>
      <c r="S58" s="178">
        <f t="shared" si="3"/>
        <v>199471.23</v>
      </c>
      <c r="T58" s="180">
        <f t="shared" si="4"/>
        <v>3587.3800000000047</v>
      </c>
      <c r="U58" s="178">
        <f t="shared" si="5"/>
        <v>2571.929999999993</v>
      </c>
    </row>
    <row r="59" spans="1:21" ht="15.75" thickBot="1" x14ac:dyDescent="0.3">
      <c r="A59" s="26" t="s">
        <v>169</v>
      </c>
      <c r="B59" s="113" t="s">
        <v>170</v>
      </c>
      <c r="C59" s="181">
        <v>1222297.3600000001</v>
      </c>
      <c r="D59" s="182">
        <v>0</v>
      </c>
      <c r="E59" s="182">
        <v>8201272.3300000001</v>
      </c>
      <c r="F59" s="183">
        <v>0</v>
      </c>
      <c r="G59" s="184">
        <f>D59+E59+F59</f>
        <v>8201272.3300000001</v>
      </c>
      <c r="H59" s="181">
        <v>0</v>
      </c>
      <c r="I59" s="182">
        <v>278906.65000000002</v>
      </c>
      <c r="J59" s="183">
        <v>7246227.9000000004</v>
      </c>
      <c r="K59" s="184">
        <f>SUM(H59:J59)</f>
        <v>7525134.5500000007</v>
      </c>
      <c r="L59" s="184">
        <f t="shared" si="1"/>
        <v>1898435.1399999987</v>
      </c>
      <c r="M59" s="181">
        <f>0</f>
        <v>0</v>
      </c>
      <c r="N59" s="182">
        <v>0</v>
      </c>
      <c r="O59" s="182">
        <v>0</v>
      </c>
      <c r="P59" s="183">
        <v>0</v>
      </c>
      <c r="Q59" s="184">
        <f t="shared" si="2"/>
        <v>0</v>
      </c>
      <c r="R59" s="185">
        <f>0</f>
        <v>0</v>
      </c>
      <c r="S59" s="184">
        <f t="shared" si="3"/>
        <v>0</v>
      </c>
      <c r="T59" s="186">
        <f t="shared" si="4"/>
        <v>1222297.3600000001</v>
      </c>
      <c r="U59" s="184">
        <f t="shared" si="5"/>
        <v>1898435.1399999987</v>
      </c>
    </row>
    <row r="60" spans="1:21" ht="48" customHeight="1" x14ac:dyDescent="0.25">
      <c r="A60" s="303" t="s">
        <v>150</v>
      </c>
      <c r="B60" s="303"/>
      <c r="C60" s="303"/>
      <c r="D60" s="303"/>
      <c r="E60" s="303"/>
      <c r="F60" s="303"/>
      <c r="G60" s="303"/>
      <c r="H60" s="303"/>
      <c r="I60" s="303"/>
      <c r="J60" s="303"/>
      <c r="K60" s="303"/>
      <c r="L60" s="303"/>
      <c r="M60" s="303"/>
      <c r="N60" s="303"/>
      <c r="O60" s="303"/>
      <c r="P60" s="303"/>
      <c r="Q60" s="303"/>
      <c r="R60" s="303"/>
      <c r="S60" s="303"/>
      <c r="T60" s="303"/>
      <c r="U60" s="303"/>
    </row>
    <row r="61" spans="1:21" ht="18.75" thickBot="1" x14ac:dyDescent="0.3">
      <c r="A61" s="210"/>
      <c r="B61" s="210"/>
      <c r="C61" s="210"/>
      <c r="D61" s="210"/>
      <c r="E61" s="210"/>
      <c r="F61" s="210"/>
      <c r="G61" s="210"/>
      <c r="H61" s="210"/>
      <c r="I61" s="210"/>
      <c r="J61" s="210"/>
      <c r="K61" s="210"/>
      <c r="L61" s="210"/>
      <c r="M61" s="210"/>
      <c r="N61" s="210"/>
      <c r="O61" s="210"/>
      <c r="P61" s="210"/>
      <c r="Q61" s="210"/>
      <c r="R61" s="210"/>
      <c r="S61" s="210"/>
      <c r="T61" s="210"/>
      <c r="U61" s="210"/>
    </row>
    <row r="62" spans="1:21" ht="24.75" customHeight="1" thickBot="1" x14ac:dyDescent="0.3">
      <c r="A62" s="13" t="s">
        <v>0</v>
      </c>
      <c r="B62" s="82" t="s">
        <v>13</v>
      </c>
      <c r="C62" s="267" t="s">
        <v>177</v>
      </c>
      <c r="D62" s="299"/>
      <c r="E62" s="268"/>
      <c r="H62" t="s">
        <v>187</v>
      </c>
      <c r="K62" t="s">
        <v>194</v>
      </c>
    </row>
    <row r="63" spans="1:21" ht="15.75" thickBot="1" x14ac:dyDescent="0.3">
      <c r="A63" s="114" t="s">
        <v>7</v>
      </c>
      <c r="B63" s="119" t="s">
        <v>15</v>
      </c>
      <c r="C63" s="271">
        <v>8183522.5</v>
      </c>
      <c r="D63" s="300"/>
      <c r="E63" s="272"/>
    </row>
    <row r="64" spans="1:21" ht="15.75" thickBot="1" x14ac:dyDescent="0.3">
      <c r="A64" s="114" t="s">
        <v>8</v>
      </c>
      <c r="B64" s="119" t="s">
        <v>16</v>
      </c>
      <c r="C64" s="271">
        <v>82131.429999999993</v>
      </c>
      <c r="D64" s="300"/>
      <c r="E64" s="272"/>
    </row>
    <row r="65" spans="1:21" ht="15.75" thickBot="1" x14ac:dyDescent="0.3">
      <c r="A65" s="120" t="s">
        <v>39</v>
      </c>
      <c r="B65" s="121" t="s">
        <v>17</v>
      </c>
      <c r="C65" s="271">
        <f>0</f>
        <v>0</v>
      </c>
      <c r="D65" s="300"/>
      <c r="E65" s="272"/>
    </row>
    <row r="67" spans="1:21" ht="45.75" customHeight="1" x14ac:dyDescent="0.25">
      <c r="A67" s="209" t="s">
        <v>151</v>
      </c>
      <c r="B67" s="209"/>
      <c r="C67" s="209"/>
      <c r="D67" s="209"/>
      <c r="E67" s="209"/>
      <c r="F67" s="209"/>
      <c r="G67" s="209"/>
      <c r="H67" s="209"/>
      <c r="I67" s="209"/>
      <c r="J67" s="209"/>
      <c r="K67" s="209"/>
      <c r="L67" s="209"/>
      <c r="M67" s="209"/>
      <c r="N67" s="209"/>
      <c r="O67" s="209"/>
      <c r="P67" s="209"/>
      <c r="Q67" s="209"/>
      <c r="R67" s="209"/>
      <c r="S67" s="209"/>
      <c r="T67" s="209"/>
      <c r="U67" s="209"/>
    </row>
    <row r="68" spans="1:21" ht="18.75" thickBot="1" x14ac:dyDescent="0.3">
      <c r="A68" s="210" t="s">
        <v>18</v>
      </c>
      <c r="B68" s="210"/>
      <c r="C68" s="210"/>
      <c r="D68" s="210"/>
      <c r="E68" s="210"/>
      <c r="F68" s="210"/>
      <c r="G68" s="210"/>
      <c r="H68" s="210"/>
      <c r="I68" s="210"/>
      <c r="J68" s="210"/>
      <c r="K68" s="210"/>
      <c r="L68" s="210"/>
      <c r="M68" s="210"/>
      <c r="N68" s="210"/>
      <c r="O68" s="210"/>
      <c r="P68" s="210"/>
      <c r="Q68" s="210"/>
      <c r="R68" s="210"/>
      <c r="S68" s="210"/>
      <c r="T68" s="210"/>
      <c r="U68" s="210"/>
    </row>
    <row r="69" spans="1:21" ht="15.75" thickBot="1" x14ac:dyDescent="0.3">
      <c r="A69" s="13" t="s">
        <v>0</v>
      </c>
      <c r="B69" s="82" t="s">
        <v>13</v>
      </c>
      <c r="C69" s="267" t="s">
        <v>178</v>
      </c>
      <c r="D69" s="299"/>
      <c r="E69" s="268"/>
    </row>
    <row r="70" spans="1:21" ht="33.75" customHeight="1" thickBot="1" x14ac:dyDescent="0.3">
      <c r="A70" s="114" t="s">
        <v>7</v>
      </c>
      <c r="B70" s="119" t="s">
        <v>19</v>
      </c>
      <c r="C70" s="271">
        <f>0</f>
        <v>0</v>
      </c>
      <c r="D70" s="300"/>
      <c r="E70" s="272"/>
    </row>
    <row r="71" spans="1:21" ht="30" customHeight="1" thickBot="1" x14ac:dyDescent="0.3">
      <c r="A71" s="120" t="s">
        <v>8</v>
      </c>
      <c r="B71" s="121" t="s">
        <v>20</v>
      </c>
      <c r="C71" s="271">
        <f>0</f>
        <v>0</v>
      </c>
      <c r="D71" s="300"/>
      <c r="E71" s="272"/>
    </row>
    <row r="73" spans="1:21" ht="18" x14ac:dyDescent="0.25">
      <c r="A73" s="210" t="s">
        <v>128</v>
      </c>
      <c r="B73" s="210"/>
      <c r="C73" s="210"/>
      <c r="D73" s="210"/>
      <c r="E73" s="210"/>
      <c r="F73" s="210"/>
      <c r="G73" s="210"/>
      <c r="H73" s="210"/>
      <c r="I73" s="210"/>
      <c r="J73" s="210"/>
      <c r="K73" s="210"/>
      <c r="L73" s="210"/>
      <c r="M73" s="210"/>
      <c r="N73" s="210"/>
      <c r="O73" s="210"/>
      <c r="P73" s="210"/>
      <c r="Q73" s="210"/>
      <c r="R73" s="210"/>
      <c r="S73" s="210"/>
      <c r="T73" s="210"/>
      <c r="U73" s="210"/>
    </row>
    <row r="74" spans="1:21" x14ac:dyDescent="0.25">
      <c r="A74" s="265"/>
      <c r="B74" s="265"/>
      <c r="C74" s="265"/>
      <c r="D74" s="265"/>
      <c r="E74" s="265"/>
      <c r="F74" s="265"/>
      <c r="G74" s="265"/>
      <c r="H74" s="265"/>
      <c r="I74" s="265"/>
      <c r="J74" s="265"/>
    </row>
    <row r="75" spans="1:21" ht="18.75" thickBot="1" x14ac:dyDescent="0.3">
      <c r="A75" s="210" t="s">
        <v>21</v>
      </c>
      <c r="B75" s="210"/>
      <c r="C75" s="210"/>
      <c r="D75" s="210"/>
      <c r="E75" s="210"/>
      <c r="F75" s="210"/>
      <c r="G75" s="210"/>
      <c r="H75" s="210"/>
      <c r="I75" s="210"/>
      <c r="J75" s="210"/>
      <c r="K75" s="210"/>
      <c r="L75" s="210"/>
      <c r="M75" s="210"/>
      <c r="N75" s="210"/>
      <c r="O75" s="210"/>
      <c r="P75" s="210"/>
      <c r="Q75" s="210"/>
      <c r="R75" s="210"/>
      <c r="S75" s="210"/>
      <c r="T75" s="210"/>
      <c r="U75" s="210"/>
    </row>
    <row r="76" spans="1:21" ht="15.75" customHeight="1" x14ac:dyDescent="0.25">
      <c r="A76" s="187" t="s">
        <v>0</v>
      </c>
      <c r="B76" s="195" t="s">
        <v>117</v>
      </c>
      <c r="C76" s="241"/>
      <c r="D76" s="195" t="s">
        <v>116</v>
      </c>
      <c r="E76" s="196"/>
    </row>
    <row r="77" spans="1:21" x14ac:dyDescent="0.25">
      <c r="A77" s="188"/>
      <c r="B77" s="197"/>
      <c r="C77" s="264"/>
      <c r="D77" s="197"/>
      <c r="E77" s="198"/>
    </row>
    <row r="78" spans="1:21" x14ac:dyDescent="0.25">
      <c r="A78" s="188"/>
      <c r="B78" s="197"/>
      <c r="C78" s="264"/>
      <c r="D78" s="197"/>
      <c r="E78" s="198"/>
    </row>
    <row r="79" spans="1:21" x14ac:dyDescent="0.25">
      <c r="A79" s="189"/>
      <c r="B79" s="199"/>
      <c r="C79" s="242"/>
      <c r="D79" s="199"/>
      <c r="E79" s="200"/>
    </row>
    <row r="80" spans="1:21" x14ac:dyDescent="0.25">
      <c r="A80" s="65">
        <v>1</v>
      </c>
      <c r="B80" s="314">
        <v>2</v>
      </c>
      <c r="C80" s="315"/>
      <c r="D80" s="314">
        <v>3</v>
      </c>
      <c r="E80" s="316"/>
    </row>
    <row r="81" spans="1:21" x14ac:dyDescent="0.25">
      <c r="A81" s="155"/>
      <c r="B81" s="310"/>
      <c r="C81" s="311"/>
      <c r="D81" s="317">
        <f>0</f>
        <v>0</v>
      </c>
      <c r="E81" s="318"/>
    </row>
    <row r="82" spans="1:21" x14ac:dyDescent="0.25">
      <c r="A82" s="156"/>
      <c r="B82" s="312"/>
      <c r="C82" s="313"/>
      <c r="D82" s="317">
        <f>0</f>
        <v>0</v>
      </c>
      <c r="E82" s="318"/>
    </row>
    <row r="84" spans="1:21" ht="37.5" customHeight="1" x14ac:dyDescent="0.25">
      <c r="A84" s="209" t="s">
        <v>129</v>
      </c>
      <c r="B84" s="209"/>
      <c r="C84" s="209"/>
      <c r="D84" s="209"/>
      <c r="E84" s="209"/>
      <c r="F84" s="209"/>
      <c r="G84" s="209"/>
      <c r="H84" s="209"/>
      <c r="I84" s="209"/>
      <c r="J84" s="209"/>
      <c r="K84" s="209"/>
      <c r="L84" s="209"/>
      <c r="M84" s="209"/>
      <c r="N84" s="209"/>
      <c r="O84" s="209"/>
      <c r="P84" s="209"/>
      <c r="Q84" s="209"/>
      <c r="R84" s="209"/>
      <c r="S84" s="209"/>
      <c r="T84" s="209"/>
      <c r="U84" s="209"/>
    </row>
    <row r="85" spans="1:21" ht="16.5" customHeight="1" x14ac:dyDescent="0.25">
      <c r="A85" s="244"/>
      <c r="B85" s="244"/>
      <c r="C85" s="244"/>
      <c r="D85" s="244"/>
      <c r="E85" s="244"/>
      <c r="F85" s="244"/>
      <c r="G85" s="244"/>
      <c r="H85" s="244"/>
      <c r="I85" s="244"/>
      <c r="J85" s="244"/>
    </row>
    <row r="86" spans="1:21" ht="18.75" thickBot="1" x14ac:dyDescent="0.3">
      <c r="A86" s="210" t="s">
        <v>24</v>
      </c>
      <c r="B86" s="210"/>
      <c r="C86" s="210"/>
      <c r="D86" s="210"/>
      <c r="E86" s="210"/>
      <c r="F86" s="210"/>
      <c r="G86" s="210"/>
      <c r="H86" s="210"/>
      <c r="I86" s="210"/>
      <c r="J86" s="210"/>
      <c r="K86" s="210"/>
      <c r="L86" s="210"/>
      <c r="M86" s="210"/>
      <c r="N86" s="210"/>
      <c r="O86" s="210"/>
      <c r="P86" s="210"/>
      <c r="Q86" s="210"/>
      <c r="R86" s="210"/>
      <c r="S86" s="210"/>
      <c r="T86" s="210"/>
      <c r="U86" s="210"/>
    </row>
    <row r="87" spans="1:21" ht="24" x14ac:dyDescent="0.25">
      <c r="A87" s="187" t="s">
        <v>0</v>
      </c>
      <c r="B87" s="190" t="s">
        <v>13</v>
      </c>
      <c r="C87" s="190" t="s">
        <v>25</v>
      </c>
      <c r="D87" s="195" t="s">
        <v>26</v>
      </c>
      <c r="E87" s="241"/>
      <c r="F87" s="63" t="s">
        <v>27</v>
      </c>
    </row>
    <row r="88" spans="1:21" ht="24.75" thickBot="1" x14ac:dyDescent="0.3">
      <c r="A88" s="188"/>
      <c r="B88" s="191"/>
      <c r="C88" s="191"/>
      <c r="D88" s="199"/>
      <c r="E88" s="242"/>
      <c r="F88" s="43" t="s">
        <v>9</v>
      </c>
    </row>
    <row r="89" spans="1:21" ht="15.75" thickBot="1" x14ac:dyDescent="0.3">
      <c r="A89" s="245"/>
      <c r="B89" s="246"/>
      <c r="C89" s="246"/>
      <c r="D89" s="16" t="s">
        <v>22</v>
      </c>
      <c r="E89" s="16" t="s">
        <v>23</v>
      </c>
      <c r="F89" s="64" t="s">
        <v>28</v>
      </c>
      <c r="G89" s="20"/>
      <c r="H89" s="20"/>
      <c r="I89" s="20"/>
      <c r="J89" s="20"/>
    </row>
    <row r="90" spans="1:21" ht="15.75" thickBot="1" x14ac:dyDescent="0.3">
      <c r="A90" s="21">
        <v>1</v>
      </c>
      <c r="B90" s="22">
        <v>2</v>
      </c>
      <c r="C90" s="22">
        <v>3</v>
      </c>
      <c r="D90" s="22">
        <v>4</v>
      </c>
      <c r="E90" s="22">
        <v>5</v>
      </c>
      <c r="F90" s="23">
        <v>6</v>
      </c>
    </row>
    <row r="91" spans="1:21" x14ac:dyDescent="0.25">
      <c r="A91" s="24" t="s">
        <v>7</v>
      </c>
      <c r="B91" s="85" t="s">
        <v>15</v>
      </c>
      <c r="C91" s="91">
        <v>0</v>
      </c>
      <c r="D91" s="92">
        <v>0</v>
      </c>
      <c r="E91" s="93">
        <v>0</v>
      </c>
      <c r="F91" s="39">
        <f>C91+D91-E91</f>
        <v>0</v>
      </c>
    </row>
    <row r="92" spans="1:21" ht="24" x14ac:dyDescent="0.25">
      <c r="A92" s="25" t="s">
        <v>8</v>
      </c>
      <c r="B92" s="27" t="s">
        <v>175</v>
      </c>
      <c r="C92" s="94">
        <v>0</v>
      </c>
      <c r="D92" s="95">
        <v>0</v>
      </c>
      <c r="E92" s="96">
        <v>0</v>
      </c>
      <c r="F92" s="88">
        <f>C92+D92-E92</f>
        <v>0</v>
      </c>
    </row>
    <row r="93" spans="1:21" ht="24" x14ac:dyDescent="0.25">
      <c r="A93" s="25" t="s">
        <v>39</v>
      </c>
      <c r="B93" s="27" t="s">
        <v>176</v>
      </c>
      <c r="C93" s="94">
        <v>0</v>
      </c>
      <c r="D93" s="95">
        <v>0</v>
      </c>
      <c r="E93" s="96">
        <v>0</v>
      </c>
      <c r="F93" s="88">
        <f>C93+D93-E93</f>
        <v>0</v>
      </c>
    </row>
    <row r="94" spans="1:21" x14ac:dyDescent="0.25">
      <c r="A94" s="25" t="s">
        <v>69</v>
      </c>
      <c r="B94" s="27" t="s">
        <v>166</v>
      </c>
      <c r="C94" s="94">
        <v>0</v>
      </c>
      <c r="D94" s="95">
        <v>0</v>
      </c>
      <c r="E94" s="96">
        <v>0</v>
      </c>
      <c r="F94" s="88">
        <f>C94+D94-E94</f>
        <v>0</v>
      </c>
    </row>
    <row r="95" spans="1:21" ht="15.75" thickBot="1" x14ac:dyDescent="0.3">
      <c r="A95" s="26" t="s">
        <v>71</v>
      </c>
      <c r="B95" s="86" t="s">
        <v>167</v>
      </c>
      <c r="C95" s="97">
        <v>0</v>
      </c>
      <c r="D95" s="98">
        <v>0</v>
      </c>
      <c r="E95" s="99">
        <v>0</v>
      </c>
      <c r="F95" s="74">
        <f>C95+D95-E95</f>
        <v>0</v>
      </c>
    </row>
    <row r="96" spans="1:21" ht="15.75" thickBot="1" x14ac:dyDescent="0.3">
      <c r="A96" s="211" t="s">
        <v>72</v>
      </c>
      <c r="B96" s="243"/>
      <c r="C96" s="48">
        <f>SUM(C91:C95)</f>
        <v>0</v>
      </c>
      <c r="D96" s="48">
        <f>SUM(D91:D95)</f>
        <v>0</v>
      </c>
      <c r="E96" s="87">
        <f>SUM(E91:E95)</f>
        <v>0</v>
      </c>
      <c r="F96" s="51">
        <f>SUM(F91:F95)</f>
        <v>0</v>
      </c>
    </row>
    <row r="98" spans="1:21" ht="24.75" customHeight="1" thickBot="1" x14ac:dyDescent="0.3">
      <c r="A98" s="209" t="s">
        <v>152</v>
      </c>
      <c r="B98" s="209"/>
      <c r="C98" s="209"/>
      <c r="D98" s="209"/>
      <c r="E98" s="209"/>
      <c r="F98" s="209"/>
      <c r="G98" s="209"/>
      <c r="H98" s="209"/>
      <c r="I98" s="209"/>
      <c r="J98" s="209"/>
      <c r="K98" s="209"/>
      <c r="L98" s="209"/>
      <c r="M98" s="209"/>
      <c r="N98" s="209"/>
      <c r="O98" s="209"/>
      <c r="P98" s="209"/>
      <c r="Q98" s="209"/>
      <c r="R98" s="209"/>
      <c r="S98" s="209"/>
      <c r="T98" s="209"/>
      <c r="U98" s="209"/>
    </row>
    <row r="99" spans="1:21" ht="24.75" customHeight="1" thickBot="1" x14ac:dyDescent="0.3">
      <c r="A99" s="135"/>
      <c r="B99" s="136"/>
      <c r="C99" s="136"/>
      <c r="D99" s="136"/>
      <c r="E99" s="137"/>
      <c r="F99" s="163">
        <v>0</v>
      </c>
      <c r="G99" s="8"/>
      <c r="H99" s="8"/>
      <c r="I99" s="8"/>
      <c r="J99" s="8"/>
    </row>
    <row r="101" spans="1:21" ht="42.75" customHeight="1" x14ac:dyDescent="0.25">
      <c r="A101" s="209" t="s">
        <v>153</v>
      </c>
      <c r="B101" s="209"/>
      <c r="C101" s="209"/>
      <c r="D101" s="209"/>
      <c r="E101" s="209"/>
      <c r="F101" s="209"/>
      <c r="G101" s="209"/>
      <c r="H101" s="209"/>
      <c r="I101" s="209"/>
      <c r="J101" s="209"/>
      <c r="K101" s="209"/>
      <c r="L101" s="209"/>
      <c r="M101" s="209"/>
      <c r="N101" s="209"/>
      <c r="O101" s="209"/>
      <c r="P101" s="209"/>
      <c r="Q101" s="209"/>
      <c r="R101" s="209"/>
      <c r="S101" s="209"/>
      <c r="T101" s="209"/>
      <c r="U101" s="209"/>
    </row>
    <row r="102" spans="1:21" ht="15.75" thickBot="1" x14ac:dyDescent="0.3">
      <c r="A102" s="244"/>
      <c r="B102" s="244"/>
      <c r="C102" s="244"/>
      <c r="D102" s="244"/>
      <c r="E102" s="244"/>
      <c r="F102" s="244"/>
      <c r="G102" s="244"/>
      <c r="H102" s="244"/>
      <c r="I102" s="244"/>
      <c r="J102" s="244"/>
    </row>
    <row r="103" spans="1:21" ht="36.75" customHeight="1" thickBot="1" x14ac:dyDescent="0.3">
      <c r="A103" s="187" t="s">
        <v>0</v>
      </c>
      <c r="B103" s="190" t="s">
        <v>29</v>
      </c>
      <c r="C103" s="190" t="s">
        <v>25</v>
      </c>
      <c r="D103" s="247" t="s">
        <v>30</v>
      </c>
      <c r="E103" s="221"/>
      <c r="F103" s="248"/>
      <c r="G103" s="222" t="s">
        <v>116</v>
      </c>
    </row>
    <row r="104" spans="1:21" ht="15.75" thickBot="1" x14ac:dyDescent="0.3">
      <c r="A104" s="245"/>
      <c r="B104" s="246"/>
      <c r="C104" s="246"/>
      <c r="D104" s="16" t="s">
        <v>22</v>
      </c>
      <c r="E104" s="16" t="s">
        <v>31</v>
      </c>
      <c r="F104" s="16" t="s">
        <v>32</v>
      </c>
      <c r="G104" s="249"/>
    </row>
    <row r="105" spans="1:21" ht="15.75" thickBot="1" x14ac:dyDescent="0.3">
      <c r="A105" s="21">
        <v>1</v>
      </c>
      <c r="B105" s="22">
        <v>2</v>
      </c>
      <c r="C105" s="100">
        <v>3</v>
      </c>
      <c r="D105" s="100">
        <v>4</v>
      </c>
      <c r="E105" s="100">
        <v>5</v>
      </c>
      <c r="F105" s="100">
        <v>6</v>
      </c>
      <c r="G105" s="63">
        <v>7</v>
      </c>
    </row>
    <row r="106" spans="1:21" x14ac:dyDescent="0.25">
      <c r="A106" s="24" t="s">
        <v>7</v>
      </c>
      <c r="B106" s="157" t="s">
        <v>188</v>
      </c>
      <c r="C106" s="91">
        <v>219223.48</v>
      </c>
      <c r="D106" s="101">
        <v>9688.59</v>
      </c>
      <c r="E106" s="91">
        <v>0</v>
      </c>
      <c r="F106" s="101">
        <v>35899.51</v>
      </c>
      <c r="G106" s="160">
        <v>193012.56</v>
      </c>
    </row>
    <row r="107" spans="1:21" x14ac:dyDescent="0.25">
      <c r="A107" s="25" t="s">
        <v>8</v>
      </c>
      <c r="B107" s="158" t="s">
        <v>197</v>
      </c>
      <c r="C107" s="94">
        <v>0</v>
      </c>
      <c r="D107" s="95">
        <v>0</v>
      </c>
      <c r="E107" s="94">
        <v>0</v>
      </c>
      <c r="F107" s="95">
        <v>0</v>
      </c>
      <c r="G107" s="161">
        <v>0</v>
      </c>
    </row>
    <row r="108" spans="1:21" x14ac:dyDescent="0.25">
      <c r="A108" s="25" t="s">
        <v>39</v>
      </c>
      <c r="B108" s="158"/>
      <c r="C108" s="94">
        <v>0</v>
      </c>
      <c r="D108" s="95">
        <v>0</v>
      </c>
      <c r="E108" s="94">
        <v>0</v>
      </c>
      <c r="F108" s="95">
        <v>0</v>
      </c>
      <c r="G108" s="161">
        <v>0</v>
      </c>
    </row>
    <row r="109" spans="1:21" ht="15.75" thickBot="1" x14ac:dyDescent="0.3">
      <c r="A109" s="26" t="s">
        <v>69</v>
      </c>
      <c r="B109" s="159"/>
      <c r="C109" s="97">
        <v>0</v>
      </c>
      <c r="D109" s="102">
        <v>0</v>
      </c>
      <c r="E109" s="97">
        <v>0</v>
      </c>
      <c r="F109" s="102">
        <v>0</v>
      </c>
      <c r="G109" s="162">
        <v>0</v>
      </c>
    </row>
    <row r="117" spans="1:21" ht="33.75" customHeight="1" x14ac:dyDescent="0.25">
      <c r="A117" s="209" t="s">
        <v>130</v>
      </c>
      <c r="B117" s="209"/>
      <c r="C117" s="209"/>
      <c r="D117" s="209"/>
      <c r="E117" s="209"/>
      <c r="F117" s="209"/>
      <c r="G117" s="209"/>
      <c r="H117" s="209"/>
      <c r="I117" s="209"/>
      <c r="J117" s="209"/>
      <c r="K117" s="209"/>
      <c r="L117" s="209"/>
      <c r="M117" s="209"/>
      <c r="N117" s="209"/>
      <c r="O117" s="209"/>
      <c r="P117" s="209"/>
      <c r="Q117" s="209"/>
      <c r="R117" s="209"/>
      <c r="S117" s="209"/>
      <c r="T117" s="209"/>
      <c r="U117" s="209"/>
    </row>
    <row r="118" spans="1:21" ht="19.5" customHeight="1" thickBot="1" x14ac:dyDescent="0.3">
      <c r="A118" s="150" t="s">
        <v>33</v>
      </c>
      <c r="B118" s="150"/>
      <c r="C118" s="150"/>
      <c r="D118" s="150"/>
      <c r="E118" s="150"/>
      <c r="F118" s="150"/>
      <c r="G118" s="150"/>
      <c r="H118" s="150"/>
      <c r="I118" s="150"/>
      <c r="J118" s="150"/>
      <c r="K118" s="150"/>
      <c r="L118" s="150"/>
      <c r="M118" s="150"/>
      <c r="N118" s="150"/>
      <c r="O118" s="150"/>
      <c r="P118" s="150"/>
      <c r="Q118" s="150"/>
      <c r="R118" s="150"/>
      <c r="S118" s="150"/>
      <c r="T118" s="150"/>
      <c r="U118" s="150"/>
    </row>
    <row r="119" spans="1:21" x14ac:dyDescent="0.25">
      <c r="A119" s="235" t="s">
        <v>0</v>
      </c>
      <c r="B119" s="238" t="s">
        <v>13</v>
      </c>
      <c r="C119" s="238" t="s">
        <v>25</v>
      </c>
      <c r="D119" s="238" t="s">
        <v>34</v>
      </c>
      <c r="E119" s="238" t="s">
        <v>35</v>
      </c>
      <c r="F119" s="238" t="s">
        <v>36</v>
      </c>
      <c r="G119" s="228" t="s">
        <v>116</v>
      </c>
    </row>
    <row r="120" spans="1:21" x14ac:dyDescent="0.25">
      <c r="A120" s="236"/>
      <c r="B120" s="239"/>
      <c r="C120" s="239"/>
      <c r="D120" s="239"/>
      <c r="E120" s="239"/>
      <c r="F120" s="239"/>
      <c r="G120" s="229"/>
    </row>
    <row r="121" spans="1:21" ht="15.75" thickBot="1" x14ac:dyDescent="0.3">
      <c r="A121" s="237"/>
      <c r="B121" s="240"/>
      <c r="C121" s="240"/>
      <c r="D121" s="240"/>
      <c r="E121" s="240"/>
      <c r="F121" s="240"/>
      <c r="G121" s="230"/>
    </row>
    <row r="122" spans="1:21" ht="15.75" thickBot="1" x14ac:dyDescent="0.3">
      <c r="A122" s="62">
        <v>1</v>
      </c>
      <c r="B122" s="7">
        <v>2</v>
      </c>
      <c r="C122" s="7">
        <v>3</v>
      </c>
      <c r="D122" s="7">
        <v>4</v>
      </c>
      <c r="E122" s="7">
        <v>5</v>
      </c>
      <c r="F122" s="7">
        <v>6</v>
      </c>
      <c r="G122" s="44">
        <v>7</v>
      </c>
    </row>
    <row r="123" spans="1:21" ht="33.75" customHeight="1" thickBot="1" x14ac:dyDescent="0.3">
      <c r="A123" s="114" t="s">
        <v>7</v>
      </c>
      <c r="B123" s="115" t="s">
        <v>37</v>
      </c>
      <c r="C123" s="19">
        <v>0</v>
      </c>
      <c r="D123" s="19">
        <v>0</v>
      </c>
      <c r="E123" s="19">
        <v>0</v>
      </c>
      <c r="F123" s="19">
        <v>0</v>
      </c>
      <c r="G123" s="118">
        <v>0</v>
      </c>
    </row>
    <row r="124" spans="1:21" ht="33.75" customHeight="1" thickBot="1" x14ac:dyDescent="0.3">
      <c r="A124" s="116" t="s">
        <v>8</v>
      </c>
      <c r="B124" s="117" t="s">
        <v>38</v>
      </c>
      <c r="C124" s="19">
        <v>0</v>
      </c>
      <c r="D124" s="19">
        <v>0</v>
      </c>
      <c r="E124" s="19">
        <v>0</v>
      </c>
      <c r="F124" s="19">
        <v>0</v>
      </c>
      <c r="G124" s="118">
        <v>0</v>
      </c>
    </row>
    <row r="125" spans="1:21" ht="23.25" customHeight="1" thickBot="1" x14ac:dyDescent="0.3">
      <c r="A125" s="233" t="s">
        <v>40</v>
      </c>
      <c r="B125" s="234"/>
      <c r="C125" s="72">
        <f>SUM(C123:C124)</f>
        <v>0</v>
      </c>
      <c r="D125" s="72">
        <f>SUM(D123:D124)</f>
        <v>0</v>
      </c>
      <c r="E125" s="72">
        <f>SUM(E123:E124)</f>
        <v>0</v>
      </c>
      <c r="F125" s="72">
        <f>SUM(F123:F124)</f>
        <v>0</v>
      </c>
      <c r="G125" s="73">
        <f>SUM(G123:G124)</f>
        <v>0</v>
      </c>
    </row>
    <row r="127" spans="1:21" ht="30.75" customHeight="1" thickBot="1" x14ac:dyDescent="0.3">
      <c r="A127" s="209" t="s">
        <v>131</v>
      </c>
      <c r="B127" s="209"/>
      <c r="C127" s="209"/>
      <c r="D127" s="209"/>
      <c r="E127" s="209"/>
      <c r="F127" s="209"/>
      <c r="G127" s="209"/>
      <c r="H127" s="209"/>
      <c r="I127" s="209"/>
      <c r="J127" s="209"/>
      <c r="K127" s="209"/>
      <c r="L127" s="209"/>
      <c r="M127" s="209"/>
      <c r="N127" s="209"/>
      <c r="O127" s="209"/>
      <c r="P127" s="209"/>
      <c r="Q127" s="209"/>
      <c r="R127" s="209"/>
      <c r="S127" s="209"/>
      <c r="T127" s="209"/>
      <c r="U127" s="209"/>
    </row>
    <row r="128" spans="1:21" ht="15.75" thickBot="1" x14ac:dyDescent="0.3">
      <c r="A128" s="18" t="s">
        <v>132</v>
      </c>
      <c r="B128" s="231" t="s">
        <v>133</v>
      </c>
      <c r="C128" s="231"/>
      <c r="D128" s="83">
        <f>0</f>
        <v>0</v>
      </c>
    </row>
    <row r="129" spans="1:21" ht="15.75" thickBot="1" x14ac:dyDescent="0.3">
      <c r="A129" s="17" t="s">
        <v>134</v>
      </c>
      <c r="B129" s="232" t="s">
        <v>135</v>
      </c>
      <c r="C129" s="232"/>
      <c r="D129" s="84">
        <f>0</f>
        <v>0</v>
      </c>
    </row>
    <row r="130" spans="1:21" ht="15.75" thickBot="1" x14ac:dyDescent="0.3">
      <c r="A130" s="18" t="s">
        <v>136</v>
      </c>
      <c r="B130" s="231" t="s">
        <v>137</v>
      </c>
      <c r="C130" s="231"/>
      <c r="D130" s="83">
        <f>0</f>
        <v>0</v>
      </c>
    </row>
    <row r="131" spans="1:21" ht="13.5" customHeight="1" x14ac:dyDescent="0.25">
      <c r="A131" s="244"/>
      <c r="B131" s="244"/>
      <c r="C131" s="244"/>
      <c r="D131" s="244"/>
      <c r="E131" s="244"/>
      <c r="F131" s="244"/>
      <c r="G131" s="244"/>
      <c r="H131" s="244"/>
      <c r="I131" s="244"/>
      <c r="J131" s="244"/>
    </row>
    <row r="132" spans="1:21" ht="17.25" customHeight="1" thickBot="1" x14ac:dyDescent="0.35">
      <c r="A132" s="148" t="s">
        <v>41</v>
      </c>
      <c r="B132" s="149"/>
      <c r="C132" s="149"/>
      <c r="D132" s="149"/>
      <c r="E132" s="149"/>
      <c r="F132" s="149"/>
      <c r="G132" s="149"/>
      <c r="H132" s="149"/>
      <c r="I132" s="149"/>
      <c r="J132" s="149"/>
      <c r="K132" s="149"/>
      <c r="L132" s="149"/>
      <c r="M132" s="149"/>
      <c r="N132" s="149"/>
      <c r="O132" s="149"/>
      <c r="P132" s="149"/>
      <c r="Q132" s="149"/>
      <c r="R132" s="149"/>
      <c r="S132" s="149"/>
      <c r="T132" s="149"/>
      <c r="U132" s="149"/>
    </row>
    <row r="133" spans="1:21" ht="15.75" thickBot="1" x14ac:dyDescent="0.3">
      <c r="A133" s="187" t="s">
        <v>0</v>
      </c>
      <c r="B133" s="190" t="s">
        <v>42</v>
      </c>
      <c r="C133" s="195" t="s">
        <v>43</v>
      </c>
      <c r="D133" s="221"/>
      <c r="E133" s="221"/>
      <c r="F133" s="222" t="s">
        <v>44</v>
      </c>
    </row>
    <row r="134" spans="1:21" x14ac:dyDescent="0.25">
      <c r="A134" s="188"/>
      <c r="B134" s="197"/>
      <c r="C134" s="47" t="s">
        <v>171</v>
      </c>
      <c r="D134" s="29" t="s">
        <v>171</v>
      </c>
      <c r="E134" s="11" t="s">
        <v>171</v>
      </c>
      <c r="F134" s="223"/>
    </row>
    <row r="135" spans="1:21" x14ac:dyDescent="0.25">
      <c r="A135" s="188"/>
      <c r="B135" s="197"/>
      <c r="C135" s="33" t="s">
        <v>172</v>
      </c>
      <c r="D135" s="30" t="s">
        <v>173</v>
      </c>
      <c r="E135" s="10" t="s">
        <v>174</v>
      </c>
      <c r="F135" s="223"/>
    </row>
    <row r="136" spans="1:21" ht="15.75" customHeight="1" thickBot="1" x14ac:dyDescent="0.3">
      <c r="A136" s="188"/>
      <c r="B136" s="197"/>
      <c r="C136" s="34"/>
      <c r="D136" s="31"/>
      <c r="E136" s="28"/>
      <c r="F136" s="223"/>
    </row>
    <row r="137" spans="1:21" ht="15.75" thickBot="1" x14ac:dyDescent="0.3">
      <c r="A137" s="188"/>
      <c r="B137" s="191"/>
      <c r="C137" s="199" t="s">
        <v>45</v>
      </c>
      <c r="D137" s="225"/>
      <c r="E137" s="225"/>
      <c r="F137" s="224"/>
    </row>
    <row r="138" spans="1:21" x14ac:dyDescent="0.25">
      <c r="A138" s="188"/>
      <c r="B138" s="191"/>
      <c r="C138" s="12"/>
      <c r="D138" s="226" t="s">
        <v>46</v>
      </c>
      <c r="E138" s="226" t="s">
        <v>46</v>
      </c>
      <c r="F138" s="227" t="s">
        <v>46</v>
      </c>
    </row>
    <row r="139" spans="1:21" x14ac:dyDescent="0.25">
      <c r="A139" s="188"/>
      <c r="B139" s="191"/>
      <c r="C139" s="12" t="s">
        <v>46</v>
      </c>
      <c r="D139" s="191"/>
      <c r="E139" s="191"/>
      <c r="F139" s="223"/>
    </row>
    <row r="140" spans="1:21" ht="15.75" thickBot="1" x14ac:dyDescent="0.3">
      <c r="A140" s="188"/>
      <c r="B140" s="192"/>
      <c r="C140" s="6"/>
      <c r="D140" s="191"/>
      <c r="E140" s="191"/>
      <c r="F140" s="223"/>
    </row>
    <row r="141" spans="1:21" ht="27.75" customHeight="1" x14ac:dyDescent="0.25">
      <c r="A141" s="24" t="s">
        <v>7</v>
      </c>
      <c r="B141" s="152" t="s">
        <v>47</v>
      </c>
      <c r="C141" s="91">
        <v>0</v>
      </c>
      <c r="D141" s="91">
        <v>0</v>
      </c>
      <c r="E141" s="93">
        <v>0</v>
      </c>
      <c r="F141" s="49">
        <f t="shared" ref="F141:F147" si="6">SUM(C141:E141)</f>
        <v>0</v>
      </c>
    </row>
    <row r="142" spans="1:21" ht="35.25" customHeight="1" x14ac:dyDescent="0.25">
      <c r="A142" s="25" t="s">
        <v>8</v>
      </c>
      <c r="B142" s="153" t="s">
        <v>48</v>
      </c>
      <c r="C142" s="94">
        <v>0</v>
      </c>
      <c r="D142" s="94">
        <v>0</v>
      </c>
      <c r="E142" s="96">
        <v>0</v>
      </c>
      <c r="F142" s="40">
        <f t="shared" si="6"/>
        <v>0</v>
      </c>
    </row>
    <row r="143" spans="1:21" ht="33.75" customHeight="1" x14ac:dyDescent="0.25">
      <c r="A143" s="25" t="s">
        <v>39</v>
      </c>
      <c r="B143" s="153" t="s">
        <v>49</v>
      </c>
      <c r="C143" s="94">
        <v>0</v>
      </c>
      <c r="D143" s="94">
        <v>0</v>
      </c>
      <c r="E143" s="96">
        <v>0</v>
      </c>
      <c r="F143" s="40">
        <f t="shared" si="6"/>
        <v>0</v>
      </c>
    </row>
    <row r="144" spans="1:21" ht="39.75" customHeight="1" x14ac:dyDescent="0.25">
      <c r="A144" s="25" t="s">
        <v>69</v>
      </c>
      <c r="B144" s="153" t="s">
        <v>50</v>
      </c>
      <c r="C144" s="94">
        <v>0</v>
      </c>
      <c r="D144" s="94">
        <v>0</v>
      </c>
      <c r="E144" s="96">
        <v>0</v>
      </c>
      <c r="F144" s="40">
        <f t="shared" si="6"/>
        <v>0</v>
      </c>
    </row>
    <row r="145" spans="1:21" ht="30" customHeight="1" x14ac:dyDescent="0.25">
      <c r="A145" s="25" t="s">
        <v>71</v>
      </c>
      <c r="B145" s="153" t="s">
        <v>51</v>
      </c>
      <c r="C145" s="94">
        <v>0</v>
      </c>
      <c r="D145" s="94">
        <v>0</v>
      </c>
      <c r="E145" s="96">
        <v>0</v>
      </c>
      <c r="F145" s="40">
        <f t="shared" si="6"/>
        <v>0</v>
      </c>
    </row>
    <row r="146" spans="1:21" ht="30.75" customHeight="1" x14ac:dyDescent="0.25">
      <c r="A146" s="25" t="s">
        <v>81</v>
      </c>
      <c r="B146" s="153" t="s">
        <v>52</v>
      </c>
      <c r="C146" s="94">
        <v>0</v>
      </c>
      <c r="D146" s="94">
        <v>0</v>
      </c>
      <c r="E146" s="96">
        <v>0</v>
      </c>
      <c r="F146" s="40">
        <f t="shared" si="6"/>
        <v>0</v>
      </c>
    </row>
    <row r="147" spans="1:21" ht="29.25" customHeight="1" thickBot="1" x14ac:dyDescent="0.3">
      <c r="A147" s="37" t="s">
        <v>168</v>
      </c>
      <c r="B147" s="154" t="s">
        <v>53</v>
      </c>
      <c r="C147" s="103">
        <v>0</v>
      </c>
      <c r="D147" s="103">
        <v>0</v>
      </c>
      <c r="E147" s="104">
        <v>0</v>
      </c>
      <c r="F147" s="41">
        <f t="shared" si="6"/>
        <v>0</v>
      </c>
    </row>
    <row r="148" spans="1:21" ht="15.75" thickBot="1" x14ac:dyDescent="0.3">
      <c r="A148" s="215" t="s">
        <v>72</v>
      </c>
      <c r="B148" s="216"/>
      <c r="C148" s="38">
        <f>SUM(C141:C147)</f>
        <v>0</v>
      </c>
      <c r="D148" s="38">
        <f>SUM(D141:D147)</f>
        <v>0</v>
      </c>
      <c r="E148" s="38">
        <f>SUM(E141:E147)</f>
        <v>0</v>
      </c>
      <c r="F148" s="38">
        <f>SUM(F141:F147)</f>
        <v>0</v>
      </c>
    </row>
    <row r="149" spans="1:21" x14ac:dyDescent="0.25">
      <c r="A149" s="151"/>
      <c r="B149" s="151"/>
      <c r="C149" s="109"/>
      <c r="D149" s="109"/>
      <c r="E149" s="109"/>
      <c r="F149" s="109"/>
      <c r="G149" s="20"/>
    </row>
    <row r="150" spans="1:21" ht="30.75" customHeight="1" x14ac:dyDescent="0.25">
      <c r="A150" s="209" t="s">
        <v>154</v>
      </c>
      <c r="B150" s="209"/>
      <c r="C150" s="209"/>
      <c r="D150" s="209"/>
      <c r="E150" s="209"/>
      <c r="F150" s="209"/>
      <c r="G150" s="209"/>
      <c r="H150" s="209"/>
      <c r="I150" s="209"/>
      <c r="J150" s="209"/>
      <c r="K150" s="209"/>
      <c r="L150" s="209"/>
      <c r="M150" s="209"/>
      <c r="N150" s="209"/>
      <c r="O150" s="209"/>
      <c r="P150" s="209"/>
      <c r="Q150" s="209"/>
      <c r="R150" s="209"/>
      <c r="S150" s="209"/>
      <c r="T150" s="209"/>
      <c r="U150" s="209"/>
    </row>
    <row r="151" spans="1:21" ht="18.75" thickBot="1" x14ac:dyDescent="0.3">
      <c r="A151" s="210" t="s">
        <v>54</v>
      </c>
      <c r="B151" s="210"/>
      <c r="C151" s="210"/>
      <c r="D151" s="210"/>
      <c r="E151" s="210"/>
      <c r="F151" s="210"/>
      <c r="G151" s="210"/>
      <c r="H151" s="210"/>
      <c r="I151" s="210"/>
      <c r="J151" s="210"/>
      <c r="K151" s="210"/>
      <c r="L151" s="210"/>
      <c r="M151" s="210"/>
      <c r="N151" s="210"/>
      <c r="O151" s="210"/>
      <c r="P151" s="210"/>
      <c r="Q151" s="210"/>
      <c r="R151" s="210"/>
      <c r="S151" s="210"/>
      <c r="T151" s="210"/>
      <c r="U151" s="210"/>
    </row>
    <row r="152" spans="1:21" ht="15.75" thickBot="1" x14ac:dyDescent="0.3">
      <c r="A152" s="13" t="s">
        <v>0</v>
      </c>
      <c r="B152" s="82" t="s">
        <v>13</v>
      </c>
      <c r="C152" s="267" t="s">
        <v>55</v>
      </c>
      <c r="D152" s="268"/>
    </row>
    <row r="153" spans="1:21" ht="54" customHeight="1" thickBot="1" x14ac:dyDescent="0.3">
      <c r="A153" s="114" t="s">
        <v>7</v>
      </c>
      <c r="B153" s="119" t="s">
        <v>56</v>
      </c>
      <c r="C153" s="269">
        <f>0</f>
        <v>0</v>
      </c>
      <c r="D153" s="270"/>
    </row>
    <row r="154" spans="1:21" ht="50.25" customHeight="1" thickBot="1" x14ac:dyDescent="0.3">
      <c r="A154" s="120" t="s">
        <v>8</v>
      </c>
      <c r="B154" s="121" t="s">
        <v>57</v>
      </c>
      <c r="C154" s="271">
        <f>0</f>
        <v>0</v>
      </c>
      <c r="D154" s="272"/>
    </row>
    <row r="156" spans="1:21" ht="24.75" customHeight="1" x14ac:dyDescent="0.25">
      <c r="A156" s="209" t="s">
        <v>155</v>
      </c>
      <c r="B156" s="209"/>
      <c r="C156" s="209"/>
      <c r="D156" s="209"/>
      <c r="E156" s="209"/>
      <c r="F156" s="209"/>
      <c r="G156" s="209"/>
      <c r="H156" s="209"/>
      <c r="I156" s="209"/>
      <c r="J156" s="209"/>
      <c r="K156" s="209"/>
      <c r="L156" s="209"/>
      <c r="M156" s="209"/>
      <c r="N156" s="209"/>
      <c r="O156" s="209"/>
      <c r="P156" s="209"/>
      <c r="Q156" s="209"/>
      <c r="R156" s="209"/>
      <c r="S156" s="209"/>
      <c r="T156" s="209"/>
    </row>
    <row r="157" spans="1:21" ht="19.5" customHeight="1" thickBot="1" x14ac:dyDescent="0.3">
      <c r="A157" s="210" t="s">
        <v>58</v>
      </c>
      <c r="B157" s="210"/>
      <c r="C157" s="210"/>
      <c r="D157" s="210"/>
      <c r="E157" s="210"/>
      <c r="F157" s="210"/>
      <c r="G157" s="210"/>
      <c r="H157" s="210"/>
      <c r="I157" s="210"/>
      <c r="J157" s="210"/>
      <c r="K157" s="210"/>
      <c r="L157" s="210"/>
      <c r="M157" s="210"/>
      <c r="N157" s="210"/>
      <c r="O157" s="210"/>
      <c r="P157" s="210"/>
      <c r="Q157" s="210"/>
      <c r="R157" s="210"/>
      <c r="S157" s="210"/>
      <c r="T157" s="210"/>
      <c r="U157" s="210"/>
    </row>
    <row r="158" spans="1:21" x14ac:dyDescent="0.25">
      <c r="A158" s="187" t="s">
        <v>0</v>
      </c>
      <c r="B158" s="195" t="s">
        <v>59</v>
      </c>
      <c r="C158" s="139" t="s">
        <v>60</v>
      </c>
      <c r="D158" s="219" t="s">
        <v>62</v>
      </c>
      <c r="E158" s="219" t="s">
        <v>63</v>
      </c>
      <c r="F158" s="217" t="s">
        <v>64</v>
      </c>
    </row>
    <row r="159" spans="1:21" ht="20.25" customHeight="1" x14ac:dyDescent="0.25">
      <c r="A159" s="188"/>
      <c r="B159" s="197"/>
      <c r="C159" s="140" t="s">
        <v>61</v>
      </c>
      <c r="D159" s="220"/>
      <c r="E159" s="220"/>
      <c r="F159" s="218"/>
    </row>
    <row r="160" spans="1:21" x14ac:dyDescent="0.25">
      <c r="A160" s="188"/>
      <c r="B160" s="197"/>
      <c r="C160" s="140" t="s">
        <v>65</v>
      </c>
      <c r="D160" s="140" t="s">
        <v>65</v>
      </c>
      <c r="E160" s="140" t="s">
        <v>65</v>
      </c>
      <c r="F160" s="32" t="s">
        <v>65</v>
      </c>
    </row>
    <row r="161" spans="1:21" ht="15.75" thickBot="1" x14ac:dyDescent="0.3">
      <c r="A161" s="189"/>
      <c r="B161" s="199"/>
      <c r="C161" s="131" t="s">
        <v>179</v>
      </c>
      <c r="D161" s="131" t="s">
        <v>179</v>
      </c>
      <c r="E161" s="131" t="s">
        <v>179</v>
      </c>
      <c r="F161" s="138" t="s">
        <v>179</v>
      </c>
    </row>
    <row r="162" spans="1:21" ht="15.75" thickBot="1" x14ac:dyDescent="0.3">
      <c r="A162" s="36" t="s">
        <v>7</v>
      </c>
      <c r="B162" s="3" t="s">
        <v>66</v>
      </c>
      <c r="C162" s="105">
        <v>0</v>
      </c>
      <c r="D162" s="105">
        <v>0</v>
      </c>
      <c r="E162" s="106">
        <v>0</v>
      </c>
      <c r="F162" s="107">
        <v>0</v>
      </c>
    </row>
    <row r="163" spans="1:21" ht="15.75" thickBot="1" x14ac:dyDescent="0.3">
      <c r="A163" s="36" t="s">
        <v>8</v>
      </c>
      <c r="B163" s="3" t="s">
        <v>67</v>
      </c>
      <c r="C163" s="105">
        <v>0</v>
      </c>
      <c r="D163" s="105">
        <v>0</v>
      </c>
      <c r="E163" s="106">
        <v>0</v>
      </c>
      <c r="F163" s="107">
        <v>0</v>
      </c>
    </row>
    <row r="164" spans="1:21" ht="30" customHeight="1" thickBot="1" x14ac:dyDescent="0.3">
      <c r="A164" s="36" t="s">
        <v>39</v>
      </c>
      <c r="B164" s="3" t="s">
        <v>68</v>
      </c>
      <c r="C164" s="105">
        <v>0</v>
      </c>
      <c r="D164" s="105">
        <v>0</v>
      </c>
      <c r="E164" s="106">
        <v>0</v>
      </c>
      <c r="F164" s="107">
        <v>0</v>
      </c>
    </row>
    <row r="165" spans="1:21" ht="38.25" customHeight="1" thickBot="1" x14ac:dyDescent="0.3">
      <c r="A165" s="35" t="s">
        <v>69</v>
      </c>
      <c r="B165" s="2" t="s">
        <v>70</v>
      </c>
      <c r="C165" s="108">
        <v>0</v>
      </c>
      <c r="D165" s="108">
        <v>0</v>
      </c>
      <c r="E165" s="109">
        <v>0</v>
      </c>
      <c r="F165" s="110">
        <v>0</v>
      </c>
    </row>
    <row r="166" spans="1:21" ht="15.75" thickBot="1" x14ac:dyDescent="0.3">
      <c r="A166" s="211" t="s">
        <v>72</v>
      </c>
      <c r="B166" s="212"/>
      <c r="C166" s="42">
        <f>SUM(C162:C165)</f>
        <v>0</v>
      </c>
      <c r="D166" s="42">
        <f>SUM(D162:D165)</f>
        <v>0</v>
      </c>
      <c r="E166" s="50">
        <f>SUM(E162:E165)</f>
        <v>0</v>
      </c>
      <c r="F166" s="51">
        <f>SUM(F162:F165)</f>
        <v>0</v>
      </c>
    </row>
    <row r="168" spans="1:21" ht="50.25" customHeight="1" x14ac:dyDescent="0.25">
      <c r="A168" s="209" t="s">
        <v>156</v>
      </c>
      <c r="B168" s="209"/>
      <c r="C168" s="209"/>
      <c r="D168" s="209"/>
      <c r="E168" s="209"/>
      <c r="F168" s="209"/>
      <c r="G168" s="209"/>
      <c r="H168" s="209"/>
      <c r="I168" s="209"/>
      <c r="J168" s="209"/>
      <c r="K168" s="209"/>
      <c r="L168" s="209"/>
      <c r="M168" s="209"/>
      <c r="N168" s="209"/>
      <c r="O168" s="209"/>
      <c r="P168" s="209"/>
      <c r="Q168" s="209"/>
      <c r="R168" s="209"/>
      <c r="S168" s="209"/>
      <c r="T168" s="209"/>
      <c r="U168" s="209"/>
    </row>
    <row r="169" spans="1:21" ht="19.5" customHeight="1" thickBot="1" x14ac:dyDescent="0.3">
      <c r="A169" s="150" t="s">
        <v>73</v>
      </c>
      <c r="B169" s="150"/>
      <c r="C169" s="150"/>
      <c r="D169" s="150"/>
      <c r="E169" s="150"/>
      <c r="F169" s="150"/>
      <c r="G169" s="150"/>
      <c r="H169" s="150"/>
      <c r="I169" s="150"/>
      <c r="J169" s="150"/>
      <c r="K169" s="150"/>
      <c r="L169" s="150"/>
      <c r="M169" s="150"/>
      <c r="N169" s="150"/>
      <c r="O169" s="150"/>
      <c r="P169" s="150"/>
      <c r="Q169" s="150"/>
      <c r="R169" s="150"/>
      <c r="S169" s="150"/>
      <c r="T169" s="150"/>
      <c r="U169" s="150"/>
    </row>
    <row r="170" spans="1:21" x14ac:dyDescent="0.25">
      <c r="A170" s="187" t="s">
        <v>0</v>
      </c>
      <c r="B170" s="190" t="s">
        <v>74</v>
      </c>
      <c r="C170" s="195" t="s">
        <v>116</v>
      </c>
      <c r="D170" s="196"/>
    </row>
    <row r="171" spans="1:21" ht="17.25" customHeight="1" x14ac:dyDescent="0.25">
      <c r="A171" s="188"/>
      <c r="B171" s="191"/>
      <c r="C171" s="197"/>
      <c r="D171" s="198"/>
    </row>
    <row r="172" spans="1:21" ht="18" customHeight="1" thickBot="1" x14ac:dyDescent="0.3">
      <c r="A172" s="189"/>
      <c r="B172" s="192"/>
      <c r="C172" s="199"/>
      <c r="D172" s="200"/>
    </row>
    <row r="173" spans="1:21" ht="24" x14ac:dyDescent="0.25">
      <c r="A173" s="193" t="s">
        <v>7</v>
      </c>
      <c r="B173" s="2" t="s">
        <v>75</v>
      </c>
      <c r="C173" s="201">
        <v>0</v>
      </c>
      <c r="D173" s="202"/>
    </row>
    <row r="174" spans="1:21" ht="30.75" customHeight="1" thickBot="1" x14ac:dyDescent="0.3">
      <c r="A174" s="194"/>
      <c r="B174" s="3" t="s">
        <v>76</v>
      </c>
      <c r="C174" s="203"/>
      <c r="D174" s="204"/>
    </row>
    <row r="175" spans="1:21" ht="15.75" thickBot="1" x14ac:dyDescent="0.3">
      <c r="A175" s="36" t="s">
        <v>8</v>
      </c>
      <c r="B175" s="3" t="s">
        <v>77</v>
      </c>
      <c r="C175" s="205">
        <v>0</v>
      </c>
      <c r="D175" s="206"/>
    </row>
    <row r="176" spans="1:21" ht="36" customHeight="1" thickBot="1" x14ac:dyDescent="0.3">
      <c r="A176" s="36" t="s">
        <v>39</v>
      </c>
      <c r="B176" s="3" t="s">
        <v>78</v>
      </c>
      <c r="C176" s="205">
        <v>0</v>
      </c>
      <c r="D176" s="206"/>
    </row>
    <row r="177" spans="1:21" ht="34.5" customHeight="1" thickBot="1" x14ac:dyDescent="0.3">
      <c r="A177" s="36" t="s">
        <v>69</v>
      </c>
      <c r="B177" s="3" t="s">
        <v>79</v>
      </c>
      <c r="C177" s="205">
        <v>0</v>
      </c>
      <c r="D177" s="206"/>
    </row>
    <row r="178" spans="1:21" ht="15.75" thickBot="1" x14ac:dyDescent="0.3">
      <c r="A178" s="36" t="s">
        <v>71</v>
      </c>
      <c r="B178" s="3" t="s">
        <v>80</v>
      </c>
      <c r="C178" s="205">
        <v>0</v>
      </c>
      <c r="D178" s="206"/>
    </row>
    <row r="179" spans="1:21" ht="15.75" thickBot="1" x14ac:dyDescent="0.3">
      <c r="A179" s="213" t="s">
        <v>72</v>
      </c>
      <c r="B179" s="214"/>
      <c r="C179" s="207">
        <f>SUM(C173:D178)</f>
        <v>0</v>
      </c>
      <c r="D179" s="208"/>
    </row>
    <row r="181" spans="1:21" ht="42.75" customHeight="1" x14ac:dyDescent="0.25">
      <c r="A181" s="209" t="s">
        <v>138</v>
      </c>
      <c r="B181" s="209"/>
      <c r="C181" s="209"/>
      <c r="D181" s="209"/>
      <c r="E181" s="209"/>
      <c r="F181" s="209"/>
      <c r="G181" s="209"/>
      <c r="H181" s="209"/>
      <c r="I181" s="209"/>
      <c r="J181" s="209"/>
      <c r="K181" s="209"/>
      <c r="L181" s="209"/>
      <c r="M181" s="209"/>
      <c r="N181" s="209"/>
      <c r="O181" s="209"/>
      <c r="P181" s="209"/>
      <c r="Q181" s="209"/>
      <c r="R181" s="209"/>
      <c r="S181" s="209"/>
      <c r="T181" s="209"/>
      <c r="U181" s="209"/>
    </row>
    <row r="182" spans="1:21" ht="18.75" thickBot="1" x14ac:dyDescent="0.3">
      <c r="A182" s="210" t="s">
        <v>82</v>
      </c>
      <c r="B182" s="210"/>
      <c r="C182" s="210"/>
      <c r="D182" s="210"/>
      <c r="E182" s="210"/>
      <c r="F182" s="210"/>
      <c r="G182" s="210"/>
      <c r="H182" s="210"/>
      <c r="I182" s="210"/>
      <c r="J182" s="210"/>
      <c r="K182" s="210"/>
      <c r="L182" s="210"/>
      <c r="M182" s="210"/>
      <c r="N182" s="210"/>
      <c r="O182" s="210"/>
      <c r="P182" s="210"/>
      <c r="Q182" s="210"/>
      <c r="R182" s="210"/>
      <c r="S182" s="210"/>
      <c r="T182" s="210"/>
      <c r="U182" s="210"/>
    </row>
    <row r="183" spans="1:21" x14ac:dyDescent="0.25">
      <c r="A183" s="187" t="s">
        <v>0</v>
      </c>
      <c r="B183" s="190" t="s">
        <v>83</v>
      </c>
      <c r="C183" s="195" t="s">
        <v>157</v>
      </c>
      <c r="D183" s="196"/>
    </row>
    <row r="184" spans="1:21" x14ac:dyDescent="0.25">
      <c r="A184" s="188"/>
      <c r="B184" s="191"/>
      <c r="C184" s="197"/>
      <c r="D184" s="198"/>
    </row>
    <row r="185" spans="1:21" ht="15.75" thickBot="1" x14ac:dyDescent="0.3">
      <c r="A185" s="189"/>
      <c r="B185" s="192"/>
      <c r="C185" s="199"/>
      <c r="D185" s="200"/>
    </row>
    <row r="186" spans="1:21" ht="36" x14ac:dyDescent="0.25">
      <c r="A186" s="193" t="s">
        <v>7</v>
      </c>
      <c r="B186" s="2" t="s">
        <v>84</v>
      </c>
      <c r="D186" s="168">
        <v>6090.21</v>
      </c>
    </row>
    <row r="187" spans="1:21" ht="36" x14ac:dyDescent="0.25">
      <c r="A187" s="278"/>
      <c r="B187" s="2" t="s">
        <v>85</v>
      </c>
      <c r="C187" s="164"/>
      <c r="D187" s="165"/>
    </row>
    <row r="188" spans="1:21" x14ac:dyDescent="0.25">
      <c r="A188" s="278"/>
      <c r="B188" s="4" t="s">
        <v>86</v>
      </c>
      <c r="C188" s="164"/>
      <c r="D188" s="165">
        <v>588.54999999999995</v>
      </c>
    </row>
    <row r="189" spans="1:21" x14ac:dyDescent="0.25">
      <c r="A189" s="278"/>
      <c r="B189" s="4" t="s">
        <v>87</v>
      </c>
      <c r="C189" s="164"/>
      <c r="D189" s="165">
        <v>0</v>
      </c>
    </row>
    <row r="190" spans="1:21" ht="36" customHeight="1" thickBot="1" x14ac:dyDescent="0.3">
      <c r="A190" s="194"/>
      <c r="B190" s="5" t="s">
        <v>88</v>
      </c>
      <c r="C190" s="166"/>
      <c r="D190" s="167">
        <v>5501.66</v>
      </c>
    </row>
    <row r="191" spans="1:21" ht="24" customHeight="1" x14ac:dyDescent="0.25">
      <c r="A191" s="193" t="s">
        <v>8</v>
      </c>
      <c r="B191" s="280" t="s">
        <v>89</v>
      </c>
      <c r="C191" s="201">
        <f>0</f>
        <v>0</v>
      </c>
      <c r="D191" s="202"/>
    </row>
    <row r="192" spans="1:21" ht="24" customHeight="1" thickBot="1" x14ac:dyDescent="0.3">
      <c r="A192" s="279"/>
      <c r="B192" s="281"/>
      <c r="C192" s="282"/>
      <c r="D192" s="283"/>
    </row>
    <row r="194" spans="1:21" ht="15" customHeight="1" x14ac:dyDescent="0.25">
      <c r="A194" s="209" t="s">
        <v>139</v>
      </c>
      <c r="B194" s="209"/>
      <c r="C194" s="209"/>
      <c r="D194" s="209"/>
      <c r="E194" s="209"/>
      <c r="F194" s="209"/>
      <c r="G194" s="209"/>
      <c r="H194" s="209"/>
      <c r="I194" s="209"/>
      <c r="J194" s="209"/>
      <c r="K194" s="209"/>
      <c r="L194" s="209"/>
      <c r="M194" s="209"/>
      <c r="N194" s="209"/>
      <c r="O194" s="209"/>
      <c r="P194" s="209"/>
      <c r="Q194" s="209"/>
      <c r="R194" s="209"/>
      <c r="S194" s="209"/>
      <c r="T194" s="209"/>
      <c r="U194" s="209"/>
    </row>
    <row r="195" spans="1:21" ht="15.75" thickBot="1" x14ac:dyDescent="0.3">
      <c r="A195" s="209"/>
      <c r="B195" s="209"/>
      <c r="C195" s="209"/>
      <c r="D195" s="209"/>
      <c r="E195" s="209"/>
      <c r="F195" s="209"/>
      <c r="G195" s="209"/>
      <c r="H195" s="209"/>
      <c r="I195" s="209"/>
      <c r="J195" s="209"/>
      <c r="K195" s="209"/>
      <c r="L195" s="209"/>
      <c r="M195" s="209"/>
      <c r="N195" s="209"/>
      <c r="O195" s="209"/>
      <c r="P195" s="209"/>
      <c r="Q195" s="209"/>
      <c r="R195" s="209"/>
      <c r="S195" s="209"/>
      <c r="T195" s="209"/>
      <c r="U195" s="209"/>
    </row>
    <row r="196" spans="1:21" ht="15.75" thickBot="1" x14ac:dyDescent="0.3">
      <c r="A196" s="13" t="s">
        <v>0</v>
      </c>
      <c r="B196" s="14" t="s">
        <v>13</v>
      </c>
      <c r="C196" s="284" t="s">
        <v>90</v>
      </c>
      <c r="D196" s="285"/>
    </row>
    <row r="197" spans="1:21" ht="15.75" thickBot="1" x14ac:dyDescent="0.3">
      <c r="A197" s="114" t="s">
        <v>7</v>
      </c>
      <c r="B197" s="122" t="s">
        <v>91</v>
      </c>
      <c r="C197" s="286">
        <v>0</v>
      </c>
      <c r="D197" s="287"/>
    </row>
    <row r="198" spans="1:21" ht="15.75" thickBot="1" x14ac:dyDescent="0.3">
      <c r="A198" s="114" t="s">
        <v>8</v>
      </c>
      <c r="B198" s="122" t="s">
        <v>92</v>
      </c>
      <c r="C198" s="286">
        <v>0</v>
      </c>
      <c r="D198" s="287"/>
    </row>
    <row r="199" spans="1:21" ht="15.75" thickBot="1" x14ac:dyDescent="0.3">
      <c r="A199" s="250" t="s">
        <v>93</v>
      </c>
      <c r="B199" s="251"/>
      <c r="C199" s="288">
        <f>SUM(C197:C198)</f>
        <v>0</v>
      </c>
      <c r="D199" s="289"/>
    </row>
    <row r="201" spans="1:21" ht="15" customHeight="1" x14ac:dyDescent="0.25">
      <c r="A201" s="209" t="s">
        <v>158</v>
      </c>
      <c r="B201" s="209"/>
      <c r="C201" s="209"/>
      <c r="D201" s="209"/>
      <c r="E201" s="209"/>
      <c r="F201" s="209"/>
      <c r="G201" s="209"/>
      <c r="H201" s="209"/>
      <c r="I201" s="209"/>
      <c r="J201" s="209"/>
      <c r="K201" s="209"/>
      <c r="L201" s="209"/>
      <c r="M201" s="209"/>
      <c r="N201" s="209"/>
      <c r="O201" s="209"/>
      <c r="P201" s="209"/>
      <c r="Q201" s="209"/>
      <c r="R201" s="209"/>
      <c r="S201" s="209"/>
      <c r="T201" s="209"/>
      <c r="U201" s="209"/>
    </row>
    <row r="202" spans="1:21" ht="18.75" thickBot="1" x14ac:dyDescent="0.3">
      <c r="A202" s="210" t="s">
        <v>94</v>
      </c>
      <c r="B202" s="210"/>
      <c r="C202" s="210"/>
      <c r="D202" s="210"/>
      <c r="E202" s="210"/>
      <c r="F202" s="210"/>
      <c r="G202" s="210"/>
      <c r="H202" s="210"/>
      <c r="I202" s="210"/>
      <c r="J202" s="210"/>
      <c r="K202" s="210"/>
      <c r="L202" s="210"/>
      <c r="M202" s="210"/>
      <c r="N202" s="210"/>
      <c r="O202" s="210"/>
      <c r="P202" s="210"/>
      <c r="Q202" s="210"/>
      <c r="R202" s="210"/>
      <c r="S202" s="210"/>
      <c r="T202" s="210"/>
      <c r="U202" s="210"/>
    </row>
    <row r="203" spans="1:21" ht="24.75" thickBot="1" x14ac:dyDescent="0.3">
      <c r="A203" s="13" t="s">
        <v>0</v>
      </c>
      <c r="B203" s="14" t="s">
        <v>13</v>
      </c>
      <c r="C203" s="14" t="s">
        <v>90</v>
      </c>
      <c r="D203" s="15" t="s">
        <v>14</v>
      </c>
    </row>
    <row r="204" spans="1:21" ht="15.75" thickBot="1" x14ac:dyDescent="0.3">
      <c r="A204" s="114" t="s">
        <v>7</v>
      </c>
      <c r="B204" s="122" t="s">
        <v>95</v>
      </c>
      <c r="C204" s="19">
        <f>0</f>
        <v>0</v>
      </c>
      <c r="D204" s="52"/>
    </row>
    <row r="205" spans="1:21" ht="15.75" thickBot="1" x14ac:dyDescent="0.3">
      <c r="A205" s="114" t="s">
        <v>8</v>
      </c>
      <c r="B205" s="122" t="s">
        <v>96</v>
      </c>
      <c r="C205" s="19">
        <v>30317.32</v>
      </c>
      <c r="D205" s="52" t="s">
        <v>206</v>
      </c>
    </row>
    <row r="206" spans="1:21" ht="15.75" thickBot="1" x14ac:dyDescent="0.3">
      <c r="A206" s="114" t="s">
        <v>39</v>
      </c>
      <c r="B206" s="122" t="s">
        <v>80</v>
      </c>
      <c r="C206" s="19">
        <v>3484.62</v>
      </c>
      <c r="D206" s="52" t="s">
        <v>207</v>
      </c>
    </row>
    <row r="207" spans="1:21" ht="15.75" thickBot="1" x14ac:dyDescent="0.3">
      <c r="A207" s="250" t="s">
        <v>93</v>
      </c>
      <c r="B207" s="251"/>
      <c r="C207" s="72">
        <f>SUM(C204:C206)</f>
        <v>33801.94</v>
      </c>
      <c r="D207" s="73">
        <v>4</v>
      </c>
    </row>
    <row r="209" spans="1:21" ht="15.75" customHeight="1" thickBot="1" x14ac:dyDescent="0.3">
      <c r="A209" s="209" t="s">
        <v>140</v>
      </c>
      <c r="B209" s="209"/>
      <c r="C209" s="209"/>
      <c r="D209" s="209"/>
      <c r="E209" s="209"/>
      <c r="F209" s="209"/>
      <c r="G209" s="209"/>
      <c r="H209" s="209"/>
      <c r="I209" s="209"/>
      <c r="J209" s="209"/>
      <c r="K209" s="209"/>
      <c r="L209" s="209"/>
      <c r="M209" s="209"/>
      <c r="N209" s="209"/>
      <c r="O209" s="209"/>
      <c r="P209" s="209"/>
      <c r="Q209" s="209"/>
      <c r="R209" s="209"/>
      <c r="S209" s="209"/>
      <c r="T209" s="209"/>
      <c r="U209" s="209"/>
    </row>
    <row r="210" spans="1:21" x14ac:dyDescent="0.25">
      <c r="A210" s="290">
        <v>0</v>
      </c>
      <c r="B210" s="291"/>
      <c r="C210" s="291"/>
      <c r="D210" s="292"/>
    </row>
    <row r="211" spans="1:21" ht="15.75" thickBot="1" x14ac:dyDescent="0.3">
      <c r="A211" s="293"/>
      <c r="B211" s="294"/>
      <c r="C211" s="294"/>
      <c r="D211" s="295"/>
    </row>
    <row r="213" spans="1:21" ht="15" customHeight="1" x14ac:dyDescent="0.25">
      <c r="A213" s="209" t="s">
        <v>141</v>
      </c>
      <c r="B213" s="209"/>
      <c r="C213" s="209"/>
      <c r="D213" s="209"/>
      <c r="E213" s="209"/>
      <c r="F213" s="209"/>
      <c r="G213" s="209"/>
      <c r="H213" s="209"/>
      <c r="I213" s="209"/>
      <c r="J213" s="209"/>
      <c r="K213" s="209"/>
      <c r="L213" s="209"/>
      <c r="M213" s="209"/>
      <c r="N213" s="209"/>
      <c r="O213" s="209"/>
      <c r="P213" s="209"/>
      <c r="Q213" s="209"/>
      <c r="R213" s="209"/>
      <c r="S213" s="209"/>
      <c r="T213" s="209"/>
      <c r="U213" s="209"/>
    </row>
    <row r="214" spans="1:21" ht="24.75" customHeight="1" thickBot="1" x14ac:dyDescent="0.3">
      <c r="A214" s="210" t="s">
        <v>97</v>
      </c>
      <c r="B214" s="210"/>
      <c r="C214" s="210"/>
      <c r="D214" s="210"/>
      <c r="E214" s="210"/>
      <c r="F214" s="210"/>
      <c r="G214" s="210"/>
      <c r="H214" s="210"/>
      <c r="I214" s="210"/>
      <c r="J214" s="210"/>
      <c r="K214" s="210"/>
      <c r="L214" s="210"/>
      <c r="M214" s="210"/>
      <c r="N214" s="210"/>
      <c r="O214" s="210"/>
      <c r="P214" s="210"/>
      <c r="Q214" s="210"/>
      <c r="R214" s="210"/>
      <c r="S214" s="210"/>
      <c r="T214" s="210"/>
      <c r="U214" s="210"/>
    </row>
    <row r="215" spans="1:21" ht="24.75" thickBot="1" x14ac:dyDescent="0.3">
      <c r="A215" s="13" t="s">
        <v>0</v>
      </c>
      <c r="B215" s="14" t="s">
        <v>13</v>
      </c>
      <c r="C215" s="14" t="s">
        <v>60</v>
      </c>
      <c r="D215" s="15" t="s">
        <v>14</v>
      </c>
    </row>
    <row r="216" spans="1:21" ht="15.75" thickBot="1" x14ac:dyDescent="0.3">
      <c r="A216" s="114" t="s">
        <v>7</v>
      </c>
      <c r="B216" s="122" t="s">
        <v>98</v>
      </c>
      <c r="C216" s="19">
        <f>0</f>
        <v>0</v>
      </c>
      <c r="D216" s="141"/>
    </row>
    <row r="217" spans="1:21" ht="15.75" thickBot="1" x14ac:dyDescent="0.3">
      <c r="A217" s="120" t="s">
        <v>8</v>
      </c>
      <c r="B217" s="128" t="s">
        <v>99</v>
      </c>
      <c r="C217" s="142">
        <f>0</f>
        <v>0</v>
      </c>
      <c r="D217" s="143"/>
    </row>
    <row r="218" spans="1:21" ht="24" customHeight="1" x14ac:dyDescent="0.25"/>
    <row r="219" spans="1:21" ht="27.75" customHeight="1" x14ac:dyDescent="0.25">
      <c r="A219" s="209" t="s">
        <v>186</v>
      </c>
      <c r="B219" s="209"/>
      <c r="C219" s="209"/>
      <c r="D219" s="209"/>
      <c r="E219" s="209"/>
      <c r="F219" s="209"/>
      <c r="G219" s="209"/>
      <c r="H219" s="209"/>
      <c r="I219" s="209"/>
      <c r="J219" s="209"/>
      <c r="K219" s="209"/>
      <c r="L219" s="209"/>
      <c r="M219" s="209"/>
      <c r="N219" s="209"/>
      <c r="O219" s="209"/>
      <c r="P219" s="209"/>
      <c r="Q219" s="209"/>
      <c r="R219" s="209"/>
      <c r="S219" s="209"/>
      <c r="T219" s="209"/>
      <c r="U219" s="209"/>
    </row>
    <row r="220" spans="1:21" ht="18.75" thickBot="1" x14ac:dyDescent="0.3">
      <c r="A220" s="210" t="s">
        <v>100</v>
      </c>
      <c r="B220" s="210"/>
      <c r="C220" s="210"/>
      <c r="D220" s="210"/>
      <c r="E220" s="210"/>
      <c r="F220" s="210"/>
      <c r="G220" s="210"/>
      <c r="H220" s="210"/>
      <c r="I220" s="210"/>
      <c r="J220" s="210"/>
      <c r="K220" s="210"/>
      <c r="L220" s="210"/>
      <c r="M220" s="210"/>
      <c r="N220" s="210"/>
      <c r="O220" s="210"/>
      <c r="P220" s="210"/>
      <c r="Q220" s="210"/>
      <c r="R220" s="210"/>
      <c r="S220" s="210"/>
      <c r="T220" s="210"/>
      <c r="U220" s="210"/>
    </row>
    <row r="221" spans="1:21" ht="24.75" thickBot="1" x14ac:dyDescent="0.3">
      <c r="A221" s="58" t="s">
        <v>0</v>
      </c>
      <c r="B221" s="59" t="s">
        <v>13</v>
      </c>
      <c r="C221" s="60" t="s">
        <v>60</v>
      </c>
      <c r="D221" s="61" t="s">
        <v>14</v>
      </c>
    </row>
    <row r="222" spans="1:21" ht="45" customHeight="1" x14ac:dyDescent="0.25">
      <c r="A222" s="123" t="s">
        <v>7</v>
      </c>
      <c r="B222" s="124" t="s">
        <v>101</v>
      </c>
      <c r="C222" s="75">
        <v>8201272.3300000001</v>
      </c>
      <c r="D222" s="57">
        <v>0</v>
      </c>
    </row>
    <row r="223" spans="1:21" ht="39" customHeight="1" x14ac:dyDescent="0.25">
      <c r="A223" s="125"/>
      <c r="B223" s="126" t="s">
        <v>102</v>
      </c>
      <c r="C223" s="76">
        <f>0</f>
        <v>0</v>
      </c>
      <c r="D223" s="45">
        <v>0</v>
      </c>
    </row>
    <row r="224" spans="1:21" ht="55.5" customHeight="1" thickBot="1" x14ac:dyDescent="0.3">
      <c r="A224" s="127"/>
      <c r="B224" s="128" t="s">
        <v>103</v>
      </c>
      <c r="C224" s="77">
        <f>0</f>
        <v>0</v>
      </c>
      <c r="D224" s="46">
        <v>0</v>
      </c>
    </row>
    <row r="226" spans="1:21" ht="20.25" customHeight="1" x14ac:dyDescent="0.25">
      <c r="A226" s="209" t="s">
        <v>159</v>
      </c>
      <c r="B226" s="209"/>
      <c r="C226" s="209"/>
      <c r="D226" s="209"/>
      <c r="E226" s="209"/>
      <c r="F226" s="209"/>
      <c r="G226" s="209"/>
      <c r="H226" s="209"/>
      <c r="I226" s="209"/>
      <c r="J226" s="209"/>
      <c r="K226" s="209"/>
      <c r="L226" s="209"/>
      <c r="M226" s="209"/>
      <c r="N226" s="209"/>
      <c r="O226" s="209"/>
      <c r="P226" s="209"/>
      <c r="Q226" s="209"/>
      <c r="R226" s="209"/>
      <c r="S226" s="209"/>
      <c r="T226" s="209"/>
      <c r="U226" s="209"/>
    </row>
    <row r="227" spans="1:21" ht="18.75" thickBot="1" x14ac:dyDescent="0.3">
      <c r="A227" s="210" t="s">
        <v>104</v>
      </c>
      <c r="B227" s="210"/>
      <c r="C227" s="210"/>
      <c r="D227" s="210"/>
      <c r="E227" s="210"/>
      <c r="F227" s="210"/>
      <c r="G227" s="210"/>
      <c r="H227" s="210"/>
      <c r="I227" s="210"/>
      <c r="J227" s="210"/>
      <c r="K227" s="210"/>
      <c r="L227" s="210"/>
      <c r="M227" s="210"/>
      <c r="N227" s="210"/>
      <c r="O227" s="210"/>
      <c r="P227" s="210"/>
      <c r="Q227" s="210"/>
      <c r="R227" s="210"/>
      <c r="S227" s="210"/>
      <c r="T227" s="210"/>
      <c r="U227" s="210"/>
    </row>
    <row r="228" spans="1:21" ht="24.75" thickBot="1" x14ac:dyDescent="0.3">
      <c r="A228" s="13" t="s">
        <v>0</v>
      </c>
      <c r="B228" s="14" t="s">
        <v>13</v>
      </c>
      <c r="C228" s="14" t="s">
        <v>60</v>
      </c>
      <c r="D228" s="15" t="s">
        <v>14</v>
      </c>
    </row>
    <row r="229" spans="1:21" ht="36" x14ac:dyDescent="0.25">
      <c r="A229" s="252" t="s">
        <v>7</v>
      </c>
      <c r="B229" s="129" t="s">
        <v>105</v>
      </c>
      <c r="C229" s="78">
        <v>9918.83</v>
      </c>
      <c r="D229" s="53" t="s">
        <v>208</v>
      </c>
    </row>
    <row r="230" spans="1:21" x14ac:dyDescent="0.25">
      <c r="A230" s="253"/>
      <c r="B230" s="129" t="s">
        <v>106</v>
      </c>
      <c r="C230" s="79"/>
      <c r="D230" s="54"/>
    </row>
    <row r="231" spans="1:21" ht="15.75" thickBot="1" x14ac:dyDescent="0.3">
      <c r="A231" s="277"/>
      <c r="B231" s="122" t="s">
        <v>107</v>
      </c>
      <c r="C231" s="80"/>
      <c r="D231" s="55"/>
    </row>
    <row r="232" spans="1:21" x14ac:dyDescent="0.25">
      <c r="A232" s="252" t="s">
        <v>8</v>
      </c>
      <c r="B232" s="129" t="s">
        <v>108</v>
      </c>
      <c r="C232" s="78">
        <v>3328212.38</v>
      </c>
      <c r="D232" s="53" t="s">
        <v>209</v>
      </c>
    </row>
    <row r="233" spans="1:21" x14ac:dyDescent="0.25">
      <c r="A233" s="253"/>
      <c r="B233" s="129" t="s">
        <v>106</v>
      </c>
      <c r="C233" s="79"/>
      <c r="D233" s="54"/>
    </row>
    <row r="234" spans="1:21" ht="15.75" thickBot="1" x14ac:dyDescent="0.3">
      <c r="A234" s="254"/>
      <c r="B234" s="128" t="s">
        <v>107</v>
      </c>
      <c r="C234" s="81"/>
      <c r="D234" s="56"/>
    </row>
    <row r="236" spans="1:21" ht="36.75" customHeight="1" thickBot="1" x14ac:dyDescent="0.3">
      <c r="A236" s="209" t="s">
        <v>160</v>
      </c>
      <c r="B236" s="209"/>
      <c r="C236" s="209"/>
      <c r="D236" s="209"/>
      <c r="E236" s="209"/>
      <c r="F236" s="209"/>
      <c r="G236" s="209"/>
      <c r="H236" s="209"/>
      <c r="I236" s="209"/>
      <c r="J236" s="209"/>
      <c r="K236" s="209"/>
      <c r="L236" s="209"/>
      <c r="M236" s="209"/>
      <c r="N236" s="209"/>
      <c r="O236" s="209"/>
      <c r="P236" s="209"/>
      <c r="Q236" s="209"/>
      <c r="R236" s="209"/>
      <c r="S236" s="209"/>
      <c r="T236" s="209"/>
      <c r="U236" s="209"/>
    </row>
    <row r="237" spans="1:21" x14ac:dyDescent="0.25">
      <c r="A237" s="255">
        <v>0</v>
      </c>
      <c r="B237" s="256"/>
      <c r="C237" s="256"/>
      <c r="D237" s="257"/>
    </row>
    <row r="238" spans="1:21" ht="15.75" thickBot="1" x14ac:dyDescent="0.3">
      <c r="A238" s="258"/>
      <c r="B238" s="259"/>
      <c r="C238" s="259"/>
      <c r="D238" s="260"/>
    </row>
    <row r="240" spans="1:21" ht="18.75" thickBot="1" x14ac:dyDescent="0.3">
      <c r="A240" s="210" t="s">
        <v>142</v>
      </c>
      <c r="B240" s="210"/>
      <c r="C240" s="210"/>
      <c r="D240" s="210"/>
      <c r="E240" s="210"/>
      <c r="F240" s="210"/>
      <c r="G240" s="210"/>
      <c r="H240" s="210"/>
      <c r="I240" s="210"/>
      <c r="J240" s="210"/>
      <c r="K240" s="210"/>
      <c r="L240" s="210"/>
      <c r="M240" s="210"/>
      <c r="N240" s="210"/>
      <c r="O240" s="210"/>
      <c r="P240" s="210"/>
      <c r="Q240" s="210"/>
      <c r="R240" s="210"/>
      <c r="S240" s="210"/>
      <c r="T240" s="210"/>
      <c r="U240" s="210"/>
    </row>
    <row r="241" spans="1:21" x14ac:dyDescent="0.25">
      <c r="A241" s="255">
        <v>0</v>
      </c>
      <c r="B241" s="256"/>
      <c r="C241" s="256"/>
      <c r="D241" s="257"/>
    </row>
    <row r="242" spans="1:21" ht="15.75" thickBot="1" x14ac:dyDescent="0.3">
      <c r="A242" s="258"/>
      <c r="B242" s="259"/>
      <c r="C242" s="259"/>
      <c r="D242" s="260"/>
    </row>
    <row r="244" spans="1:21" ht="27" customHeight="1" x14ac:dyDescent="0.25">
      <c r="A244" s="209" t="s">
        <v>143</v>
      </c>
      <c r="B244" s="209"/>
      <c r="C244" s="209"/>
      <c r="D244" s="209"/>
      <c r="E244" s="209"/>
      <c r="F244" s="209"/>
      <c r="G244" s="209"/>
      <c r="H244" s="209"/>
      <c r="I244" s="209"/>
      <c r="J244" s="209"/>
      <c r="K244" s="209"/>
      <c r="L244" s="209"/>
      <c r="M244" s="209"/>
      <c r="N244" s="209"/>
      <c r="O244" s="209"/>
      <c r="P244" s="209"/>
      <c r="Q244" s="209"/>
      <c r="R244" s="209"/>
      <c r="S244" s="209"/>
      <c r="T244" s="209"/>
      <c r="U244" s="209"/>
    </row>
    <row r="245" spans="1:21" ht="20.25" customHeight="1" x14ac:dyDescent="0.25">
      <c r="A245" s="209" t="s">
        <v>161</v>
      </c>
      <c r="B245" s="209"/>
      <c r="C245" s="209"/>
      <c r="D245" s="209"/>
      <c r="E245" s="209"/>
      <c r="F245" s="209"/>
      <c r="G245" s="209"/>
      <c r="H245" s="209"/>
      <c r="I245" s="209"/>
      <c r="J245" s="209"/>
      <c r="K245" s="209"/>
      <c r="L245" s="209"/>
      <c r="M245" s="209"/>
      <c r="N245" s="209"/>
      <c r="O245" s="209"/>
      <c r="P245" s="209"/>
      <c r="Q245" s="209"/>
      <c r="R245" s="209"/>
      <c r="S245" s="209"/>
      <c r="T245" s="209"/>
      <c r="U245" s="209"/>
    </row>
    <row r="246" spans="1:21" ht="17.25" customHeight="1" x14ac:dyDescent="0.25">
      <c r="A246" s="244"/>
      <c r="B246" s="244"/>
      <c r="C246" s="244"/>
      <c r="D246" s="244"/>
      <c r="E246" s="244"/>
      <c r="F246" s="244"/>
      <c r="G246" s="244"/>
      <c r="H246" s="244"/>
      <c r="I246" s="244"/>
      <c r="J246" s="244"/>
    </row>
    <row r="247" spans="1:21" ht="19.5" thickBot="1" x14ac:dyDescent="0.35">
      <c r="A247" s="148" t="s">
        <v>109</v>
      </c>
      <c r="B247" s="149"/>
      <c r="C247" s="149"/>
    </row>
    <row r="248" spans="1:21" ht="15.75" thickBot="1" x14ac:dyDescent="0.3">
      <c r="A248" s="13" t="s">
        <v>0</v>
      </c>
      <c r="B248" s="82" t="s">
        <v>13</v>
      </c>
      <c r="C248" s="267" t="s">
        <v>110</v>
      </c>
      <c r="D248" s="268"/>
    </row>
    <row r="249" spans="1:21" ht="21.75" customHeight="1" thickBot="1" x14ac:dyDescent="0.3">
      <c r="A249" s="114" t="s">
        <v>7</v>
      </c>
      <c r="B249" s="130" t="s">
        <v>111</v>
      </c>
      <c r="C249" s="273">
        <v>20</v>
      </c>
      <c r="D249" s="274"/>
    </row>
    <row r="250" spans="1:21" ht="33.75" customHeight="1" thickBot="1" x14ac:dyDescent="0.3">
      <c r="A250" s="114" t="s">
        <v>8</v>
      </c>
      <c r="B250" s="130" t="s">
        <v>112</v>
      </c>
      <c r="C250" s="273">
        <v>12.67</v>
      </c>
      <c r="D250" s="274"/>
    </row>
    <row r="251" spans="1:21" ht="32.25" customHeight="1" thickBot="1" x14ac:dyDescent="0.3">
      <c r="A251" s="114" t="s">
        <v>39</v>
      </c>
      <c r="B251" s="130" t="s">
        <v>113</v>
      </c>
      <c r="C251" s="273">
        <v>0</v>
      </c>
      <c r="D251" s="274"/>
    </row>
    <row r="252" spans="1:21" ht="24.75" customHeight="1" thickBot="1" x14ac:dyDescent="0.3">
      <c r="A252" s="114" t="s">
        <v>69</v>
      </c>
      <c r="B252" s="130" t="s">
        <v>114</v>
      </c>
      <c r="C252" s="273">
        <v>0</v>
      </c>
      <c r="D252" s="274"/>
    </row>
    <row r="253" spans="1:21" ht="57.75" customHeight="1" thickBot="1" x14ac:dyDescent="0.3">
      <c r="A253" s="114" t="s">
        <v>71</v>
      </c>
      <c r="B253" s="130" t="s">
        <v>115</v>
      </c>
      <c r="C253" s="273">
        <v>1</v>
      </c>
      <c r="D253" s="274"/>
    </row>
    <row r="254" spans="1:21" ht="15.75" thickBot="1" x14ac:dyDescent="0.3">
      <c r="A254" s="250" t="s">
        <v>72</v>
      </c>
      <c r="B254" s="266"/>
      <c r="C254" s="275">
        <f>SUM(C249:C253)</f>
        <v>33.67</v>
      </c>
      <c r="D254" s="276"/>
    </row>
  </sheetData>
  <mergeCells count="171">
    <mergeCell ref="A245:U245"/>
    <mergeCell ref="A213:U213"/>
    <mergeCell ref="A214:U214"/>
    <mergeCell ref="A219:U219"/>
    <mergeCell ref="A220:U220"/>
    <mergeCell ref="A226:U226"/>
    <mergeCell ref="A227:U227"/>
    <mergeCell ref="A236:U236"/>
    <mergeCell ref="A240:U240"/>
    <mergeCell ref="A244:U244"/>
    <mergeCell ref="A194:U195"/>
    <mergeCell ref="C65:E65"/>
    <mergeCell ref="C69:E69"/>
    <mergeCell ref="C70:E70"/>
    <mergeCell ref="C71:E71"/>
    <mergeCell ref="A67:U67"/>
    <mergeCell ref="A68:U68"/>
    <mergeCell ref="A73:U73"/>
    <mergeCell ref="A75:U75"/>
    <mergeCell ref="A84:U84"/>
    <mergeCell ref="A86:U86"/>
    <mergeCell ref="A98:U98"/>
    <mergeCell ref="A101:U101"/>
    <mergeCell ref="A117:U117"/>
    <mergeCell ref="B81:C81"/>
    <mergeCell ref="B82:C82"/>
    <mergeCell ref="B80:C80"/>
    <mergeCell ref="D76:E79"/>
    <mergeCell ref="D80:E80"/>
    <mergeCell ref="D81:E81"/>
    <mergeCell ref="D82:E82"/>
    <mergeCell ref="A87:A89"/>
    <mergeCell ref="B87:B89"/>
    <mergeCell ref="C87:C89"/>
    <mergeCell ref="A3:X3"/>
    <mergeCell ref="A6:X6"/>
    <mergeCell ref="A8:X8"/>
    <mergeCell ref="A10:X10"/>
    <mergeCell ref="A11:X11"/>
    <mergeCell ref="A17:X18"/>
    <mergeCell ref="A19:X19"/>
    <mergeCell ref="A20:X20"/>
    <mergeCell ref="A21:X21"/>
    <mergeCell ref="A22:X22"/>
    <mergeCell ref="A23:X23"/>
    <mergeCell ref="A24:X24"/>
    <mergeCell ref="A30:X30"/>
    <mergeCell ref="C62:E62"/>
    <mergeCell ref="C63:E63"/>
    <mergeCell ref="C64:E64"/>
    <mergeCell ref="A35:X35"/>
    <mergeCell ref="A36:X36"/>
    <mergeCell ref="A37:X37"/>
    <mergeCell ref="A39:X39"/>
    <mergeCell ref="A45:U45"/>
    <mergeCell ref="A46:U46"/>
    <mergeCell ref="A44:U44"/>
    <mergeCell ref="A60:U60"/>
    <mergeCell ref="A61:U61"/>
    <mergeCell ref="A31:X31"/>
    <mergeCell ref="A32:X32"/>
    <mergeCell ref="A25:X25"/>
    <mergeCell ref="A26:X26"/>
    <mergeCell ref="A27:X27"/>
    <mergeCell ref="A28:X28"/>
    <mergeCell ref="A29:X29"/>
    <mergeCell ref="A254:B254"/>
    <mergeCell ref="C152:D152"/>
    <mergeCell ref="C153:D153"/>
    <mergeCell ref="C154:D154"/>
    <mergeCell ref="C248:D248"/>
    <mergeCell ref="C249:D249"/>
    <mergeCell ref="C250:D250"/>
    <mergeCell ref="C251:D251"/>
    <mergeCell ref="C252:D252"/>
    <mergeCell ref="C253:D253"/>
    <mergeCell ref="C254:D254"/>
    <mergeCell ref="A229:A231"/>
    <mergeCell ref="A246:J246"/>
    <mergeCell ref="A241:D242"/>
    <mergeCell ref="A186:A190"/>
    <mergeCell ref="A191:A192"/>
    <mergeCell ref="B191:B192"/>
    <mergeCell ref="C191:D192"/>
    <mergeCell ref="C196:D196"/>
    <mergeCell ref="C197:D197"/>
    <mergeCell ref="C198:D198"/>
    <mergeCell ref="C199:D199"/>
    <mergeCell ref="A210:D211"/>
    <mergeCell ref="A199:B199"/>
    <mergeCell ref="A207:B207"/>
    <mergeCell ref="A232:A234"/>
    <mergeCell ref="A237:D238"/>
    <mergeCell ref="A201:U201"/>
    <mergeCell ref="A202:U202"/>
    <mergeCell ref="A209:U209"/>
    <mergeCell ref="R48:R50"/>
    <mergeCell ref="S48:S50"/>
    <mergeCell ref="T48:U49"/>
    <mergeCell ref="A48:A50"/>
    <mergeCell ref="C48:C50"/>
    <mergeCell ref="H48:J49"/>
    <mergeCell ref="B48:B50"/>
    <mergeCell ref="D48:F49"/>
    <mergeCell ref="G48:G50"/>
    <mergeCell ref="K48:K50"/>
    <mergeCell ref="L48:L50"/>
    <mergeCell ref="M48:M50"/>
    <mergeCell ref="N48:P49"/>
    <mergeCell ref="Q48:Q50"/>
    <mergeCell ref="A74:J74"/>
    <mergeCell ref="A76:A79"/>
    <mergeCell ref="B76:C79"/>
    <mergeCell ref="A131:J131"/>
    <mergeCell ref="D87:E88"/>
    <mergeCell ref="A96:B96"/>
    <mergeCell ref="A85:J85"/>
    <mergeCell ref="A102:J102"/>
    <mergeCell ref="A103:A104"/>
    <mergeCell ref="B103:B104"/>
    <mergeCell ref="C103:C104"/>
    <mergeCell ref="D103:F103"/>
    <mergeCell ref="G103:G104"/>
    <mergeCell ref="G119:G121"/>
    <mergeCell ref="B128:C128"/>
    <mergeCell ref="B129:C129"/>
    <mergeCell ref="A125:B125"/>
    <mergeCell ref="B130:C130"/>
    <mergeCell ref="A127:U127"/>
    <mergeCell ref="A119:A121"/>
    <mergeCell ref="B119:B121"/>
    <mergeCell ref="C119:C121"/>
    <mergeCell ref="D119:D121"/>
    <mergeCell ref="E119:E121"/>
    <mergeCell ref="F119:F121"/>
    <mergeCell ref="A166:B166"/>
    <mergeCell ref="A179:B179"/>
    <mergeCell ref="A148:B148"/>
    <mergeCell ref="F158:F159"/>
    <mergeCell ref="D158:D159"/>
    <mergeCell ref="E158:E159"/>
    <mergeCell ref="C133:E133"/>
    <mergeCell ref="F133:F137"/>
    <mergeCell ref="C137:E137"/>
    <mergeCell ref="D138:D140"/>
    <mergeCell ref="A158:A161"/>
    <mergeCell ref="B158:B161"/>
    <mergeCell ref="A133:A140"/>
    <mergeCell ref="A150:U150"/>
    <mergeCell ref="A151:U151"/>
    <mergeCell ref="A156:T156"/>
    <mergeCell ref="A157:U157"/>
    <mergeCell ref="A168:U168"/>
    <mergeCell ref="B133:B140"/>
    <mergeCell ref="E138:E140"/>
    <mergeCell ref="F138:F140"/>
    <mergeCell ref="A183:A185"/>
    <mergeCell ref="B183:B185"/>
    <mergeCell ref="A170:A172"/>
    <mergeCell ref="B170:B172"/>
    <mergeCell ref="A173:A174"/>
    <mergeCell ref="C170:D172"/>
    <mergeCell ref="C173:D174"/>
    <mergeCell ref="C175:D175"/>
    <mergeCell ref="C176:D176"/>
    <mergeCell ref="C177:D177"/>
    <mergeCell ref="C178:D178"/>
    <mergeCell ref="C179:D179"/>
    <mergeCell ref="C183:D185"/>
    <mergeCell ref="A181:U181"/>
    <mergeCell ref="A182:U182"/>
  </mergeCells>
  <pageMargins left="0.25" right="0.25" top="0.75" bottom="0.75" header="0.3" footer="0.3"/>
  <pageSetup paperSize="9" scale="48" fitToHeight="0" orientation="landscape" horizontalDpi="300" verticalDpi="300" r:id="rId1"/>
  <rowBreaks count="3" manualBreakCount="3">
    <brk id="23" max="16383" man="1"/>
    <brk id="72" max="16383" man="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Informacja dodatkowa</vt:lpstr>
      <vt:lpstr>'Informacja dodatkowa'!bookmark1</vt:lpstr>
      <vt:lpstr>'Informacja dodatkowa'!bookmark2</vt:lpstr>
      <vt:lpstr>'Informacja dodatkowa'!bookmark3</vt:lpstr>
      <vt:lpstr>'Informacja dodatkowa'!Obszar_wydruku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BRF.IT.Wolski Marcin</dc:creator>
  <cp:lastModifiedBy>Janusz</cp:lastModifiedBy>
  <cp:lastPrinted>2020-03-27T11:16:07Z</cp:lastPrinted>
  <dcterms:created xsi:type="dcterms:W3CDTF">2019-02-05T09:22:15Z</dcterms:created>
  <dcterms:modified xsi:type="dcterms:W3CDTF">2020-03-27T11:17:45Z</dcterms:modified>
</cp:coreProperties>
</file>