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30%" sheetId="1" r:id="rId1"/>
    <sheet name="podwyżki" sheetId="2" r:id="rId2"/>
    <sheet name="10%" sheetId="3" r:id="rId3"/>
  </sheets>
  <definedNames/>
  <calcPr fullCalcOnLoad="1"/>
</workbook>
</file>

<file path=xl/sharedStrings.xml><?xml version="1.0" encoding="utf-8"?>
<sst xmlns="http://schemas.openxmlformats.org/spreadsheetml/2006/main" count="354" uniqueCount="76">
  <si>
    <t>Lp.</t>
  </si>
  <si>
    <t>Asortyment</t>
  </si>
  <si>
    <t xml:space="preserve">Planowana ilość </t>
  </si>
  <si>
    <t>Jednostka miary</t>
  </si>
  <si>
    <t>Produkt oferowany</t>
  </si>
  <si>
    <t>Ilość produktu po przeliczeniu</t>
  </si>
  <si>
    <t>Cena jedn w zł netto</t>
  </si>
  <si>
    <t>Wartość netto</t>
  </si>
  <si>
    <t>Stawka VAT</t>
  </si>
  <si>
    <t>Wartość VAT</t>
  </si>
  <si>
    <t xml:space="preserve">Watość brutto </t>
  </si>
  <si>
    <t>szt.</t>
  </si>
  <si>
    <t>Komplet zmiotka + szufelka</t>
  </si>
  <si>
    <t>Mydło w płynie antybakteryjne  5l.</t>
  </si>
  <si>
    <t>Papier do pieczenia 1kg/38cm (50mx38cm) AKU 5273</t>
  </si>
  <si>
    <t>op.</t>
  </si>
  <si>
    <t>Patyczki do szaszłyków 25cm(pak. po 100szt.)</t>
  </si>
  <si>
    <t>Rękaw do pieczenia 3m w kartonie</t>
  </si>
  <si>
    <t>Rękawice gospodarcze – flokowane ( różne rozmiary) para</t>
  </si>
  <si>
    <t>Rękawice foliowe jednorazowe (pak po100szt)</t>
  </si>
  <si>
    <t>Rękawice lateksowe rozmiar S,M,L pakowane po 100 szt.</t>
  </si>
  <si>
    <t>Rękawice  nitrylowe rozmiar S, M,L pakowane po 100 szt.</t>
  </si>
  <si>
    <t>Szampon do samochodu bez wosku 1l.</t>
  </si>
  <si>
    <t>Szczoteczka do rąk</t>
  </si>
  <si>
    <t>Szczotka do naczyń na rączce</t>
  </si>
  <si>
    <t>Szczotka do wc z kubeczkiem stojącym</t>
  </si>
  <si>
    <t>Szczotka drewniana z miekkim włosiem SARA na długim drewnianym kiju</t>
  </si>
  <si>
    <t>Szczotka ryżowa drewniana na długim drewnianym kiju</t>
  </si>
  <si>
    <t>Ściągaczka do wody metalowa z podwójną gumą zbierającą na długim drewnianym kiju (szer. listwy 55 cm; grubość gumowej zakładki 3cm)</t>
  </si>
  <si>
    <t>Wkład bawełniany  do mopa zapas (rozmiar 40x12)</t>
  </si>
  <si>
    <t>Zmywak/czyścik kuchenny plastikowy typu druciak pakowane po 3 szt.</t>
  </si>
  <si>
    <t>Słownie razem wartość zamówienia [zł] brutto . . . . . . . . . . . . . . . . . . . . . . . . . . . . . . . . . . . . . .</t>
  </si>
  <si>
    <t xml:space="preserve"> </t>
  </si>
  <si>
    <r>
      <t xml:space="preserve"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                                                                                                                                                **w przypadku zmiany produktu na oferowany ( kolumna 5) należy zmienić formułę przeliczeniową : wartość netto (kolumna8) z ilości produktu planowaego (kolumna 3) na ilość produktu po przeliczeniu ( kolumna 6) </t>
    </r>
    <r>
      <rPr>
        <b/>
        <sz val="10"/>
        <color indexed="8"/>
        <rFont val="Calibri"/>
        <family val="2"/>
      </rPr>
      <t>FORMUŁA: H(1)=F(1)*G(1)</t>
    </r>
  </si>
  <si>
    <t>…………………………………………………………………..</t>
  </si>
  <si>
    <t>Pieczątka imienna i podpis</t>
  </si>
  <si>
    <t>Ręcznik papierowy dwuwarstwowy Z-Z listki biały z celulozy opak. zbiorcze( 20 x 150 listków) Opis: Kolor: biały; Surowiec: 100% celuloza; Ilość warstw: 2 ; Ilość listków w bindzie: 150 szt.; Ilość listków w kartonie: 20 bind x 150 szt = 3000 listków; Rozmiar: 25 x 23 cm; Gofrowanie: Tak; Wodotrwałość: Tak</t>
  </si>
  <si>
    <t>Wiadro okrągłe plastikowe 12l</t>
  </si>
  <si>
    <t>Załącznik do formularza ofertowego - załącznik nr 1.1 - zadanie nr 1 artykuły chemii gospodarczej</t>
  </si>
  <si>
    <t>Krochmal do pralek w płynie typu „Ługa” lub produkt równoważny 500 ml</t>
  </si>
  <si>
    <t>Mleczko do czyszczenia, (różne zapachy) typu” Cif”lub produkt równoważny 780ml</t>
  </si>
  <si>
    <t>Odplamiacz do tkanin białych typu „Vanish”lub produkt równoważny 1l.</t>
  </si>
  <si>
    <t>Odświeżacz spray typu   „Glade by brise” lub produkt równoważny 300 ml różne zapachy</t>
  </si>
  <si>
    <t>Papier toaletowy Jumbo przemysłowy lub produkt równoważny biały z celulozy, miękki rolka 100-120m, 12 rolek w zgrzewce</t>
  </si>
  <si>
    <t>Płyn do mebli w aerozolu typu ” Pronto” lub produkt równoważny 400 ml</t>
  </si>
  <si>
    <t>Płyn do mycia naczyń typu „ Ludwik” lub produkt równoważny 1l.</t>
  </si>
  <si>
    <t>Płyn do mycia naczyń typu „ Ludwik” lub produkt równoważny 5l.</t>
  </si>
  <si>
    <t>Płyn do wc typu „Domestos” lub produkt równoważny 1250 ml.</t>
  </si>
  <si>
    <t>Płyn do zmywania powierzchni typu „Yplon”lub produkt równoważny 1l.</t>
  </si>
  <si>
    <t>Płyn do mycia płyt ceramicznych/ indukcyjnych typu „TENZI”lub produkt równoważny 500ml.</t>
  </si>
  <si>
    <t>Ręczniki w rolkach „Maxi” lub produkt równoważny 100% celuloza 2-warstwowy,długość rolki: 120 m, ilość odcinków: 500, średnica rolki: 19 cm, szerokość rolki:19cm, dozowany od środka lub z zewnątrz.</t>
  </si>
  <si>
    <t>Szczotka  na długim kiju ze zmiotką na długim kiju typu ”Leniuch”lub produkt równoważny</t>
  </si>
  <si>
    <t>Ściereczki domowe pakowane po 3 szt. Typu "Amigo"lub produkt równoważny różne kolory</t>
  </si>
  <si>
    <t>Ścierka z mikrofibry  1 szt.typu "Hightech"lub produkt równoważny</t>
  </si>
  <si>
    <t>Udrażniasz w granulkach typu „ Kret”lub produkt równoważny 500g</t>
  </si>
  <si>
    <t>Wybielacz do tkanin typu „ Ace”lub produkt równoważny 1l</t>
  </si>
  <si>
    <t>Zmywak kuchenny gruby Maxi pakowany po 5 szt. Typu"Gosia"lub produkt równoważny</t>
  </si>
  <si>
    <t>kg</t>
  </si>
  <si>
    <t>Proszek do prania do koloru typu „Vizir”lub produkt równoważny.Opakowanie jednostkowe worek 6kg-10kg</t>
  </si>
  <si>
    <t>Proszek do prania do tkanin białych typu „Vizir”lub produkt równoważny Opakowanie jednostkowe worek 6kg-10kg</t>
  </si>
  <si>
    <t>Woreczki HDPE 1000 szt. 14/4x38cm, 22x38cm</t>
  </si>
  <si>
    <t>Woreczki HDPE HZ 18/4/50, 22x50 cm pak. po 1000 szt.</t>
  </si>
  <si>
    <r>
      <t xml:space="preserve">Worki na śmieci </t>
    </r>
    <r>
      <rPr>
        <b/>
        <sz val="8"/>
        <color indexed="8"/>
        <rFont val="Times New Roman"/>
        <family val="1"/>
      </rPr>
      <t>120l.</t>
    </r>
    <r>
      <rPr>
        <sz val="8"/>
        <color indexed="8"/>
        <rFont val="Times New Roman"/>
        <family val="1"/>
      </rPr>
      <t xml:space="preserve"> (10 szt.), mocne</t>
    </r>
  </si>
  <si>
    <r>
      <t xml:space="preserve">Worki na śmieci </t>
    </r>
    <r>
      <rPr>
        <b/>
        <sz val="8"/>
        <color indexed="8"/>
        <rFont val="Times New Roman"/>
        <family val="1"/>
      </rPr>
      <t xml:space="preserve">240l. </t>
    </r>
    <r>
      <rPr>
        <sz val="8"/>
        <color indexed="8"/>
        <rFont val="Times New Roman"/>
        <family val="1"/>
      </rPr>
      <t>(10 szt.), mocne</t>
    </r>
  </si>
  <si>
    <r>
      <t xml:space="preserve">Worki na śmieci </t>
    </r>
    <r>
      <rPr>
        <b/>
        <sz val="8"/>
        <color indexed="8"/>
        <rFont val="Times New Roman"/>
        <family val="1"/>
      </rPr>
      <t>35l.</t>
    </r>
    <r>
      <rPr>
        <sz val="8"/>
        <color indexed="8"/>
        <rFont val="Times New Roman"/>
        <family val="1"/>
      </rPr>
      <t xml:space="preserve"> (50 szt.), mocne</t>
    </r>
  </si>
  <si>
    <r>
      <t xml:space="preserve">Worki na śmieci </t>
    </r>
    <r>
      <rPr>
        <b/>
        <sz val="8"/>
        <color indexed="8"/>
        <rFont val="Times New Roman"/>
        <family val="1"/>
      </rPr>
      <t>60l.</t>
    </r>
    <r>
      <rPr>
        <sz val="8"/>
        <color indexed="8"/>
        <rFont val="Times New Roman"/>
        <family val="1"/>
      </rPr>
      <t xml:space="preserve"> (50 szt.), mocne</t>
    </r>
  </si>
  <si>
    <t>Płyn do płukania tkanin (różne zapachy) typu „ E” lub produkt równoważny 1800ml.</t>
  </si>
  <si>
    <t>Płyn do szyb, luster  typu " Mill Clean Umyje"1,22L lub produkt równoważny</t>
  </si>
  <si>
    <t>Ręcznik papierowy  Z-Z listki biały/zielony  z makulatury białej/zielonej opak. zbiorcze( 20 x 200 listków) Opis: Kolor: biały; Surowiec: 100% makulatura biała; Ilość warstw:1 ; Ilość listków w bindzie: 200 szt.; Ilość listków w kartonie: 20 bind x 200 szt = 4000 listków; Rozmiar: 24 x 21 cm; Gofrowanie: Tak; Wodotrwałość: Tak</t>
  </si>
  <si>
    <t>Ręczniki w rolkach „Maxi”lub produkt równoważny 100% makulatura biała / zielona,długość rolki: 120 m, ilość odcinków: 500, średnica rolki: 19 cm, szerokość rolki:19cm, dozowany od środka lub z zewnątrz.</t>
  </si>
  <si>
    <t>Gold Drop 930ml</t>
  </si>
  <si>
    <t>plus 10%</t>
  </si>
  <si>
    <t>Woreczki foliowe HDPE 1000szt.14/4/38 22x38cm</t>
  </si>
  <si>
    <t>Woreczki foliowe HDPE 1000szt.18/4/50 , 22x50cm</t>
  </si>
  <si>
    <t>Recznik Rolka "Reflex M4" lub produkt równoważny, celuloza 1 warstwa, długość 300mb ,  perforowany, szerokość ok 195mm, średnica 195mm, kolor biały. Stosowany do systemu reflex, Pakowany po 6szt</t>
  </si>
  <si>
    <t>Ręcznik papierowy  Z-Z listki biały/zielony  z makulatury białej/zielonej opak. zbiorcze( 20 x 200 listków) Opis: Kolor: biały; Surowiec: 100% makulatura biała/zielony; Ilość warstw:1 ; Ilość listków w bindzie: 200 szt.; Ilość listków w kartonie: 20 bind x 200 szt = 4000 listków; Rozmiar: 24 x 21 cm; Gofrowanie: Tak; Wodotrwałość: Tak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</si>
</sst>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 CE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0"/>
      <name val="Symbol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2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4" fontId="2" fillId="0" borderId="11" xfId="0" applyNumberFormat="1" applyFont="1" applyBorder="1" applyAlignment="1" applyProtection="1">
      <alignment horizontal="center" vertical="center" wrapText="1"/>
      <protection hidden="1"/>
    </xf>
    <xf numFmtId="2" fontId="2" fillId="0" borderId="11" xfId="0" applyNumberFormat="1" applyFont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  <xf numFmtId="44" fontId="1" fillId="0" borderId="11" xfId="58" applyFon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horizontal="right" vertical="center"/>
      <protection hidden="1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34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6" fillId="0" borderId="11" xfId="0" applyNumberFormat="1" applyFont="1" applyBorder="1" applyAlignment="1" applyProtection="1">
      <alignment horizontal="right" vertical="center" wrapText="1"/>
      <protection hidden="1"/>
    </xf>
    <xf numFmtId="4" fontId="2" fillId="0" borderId="11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locked="0"/>
    </xf>
    <xf numFmtId="0" fontId="5" fillId="0" borderId="12" xfId="0" applyFont="1" applyBorder="1" applyAlignment="1">
      <alignment vertical="center" wrapText="1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4" fillId="34" borderId="11" xfId="0" applyFont="1" applyFill="1" applyBorder="1" applyAlignment="1">
      <alignment vertical="center" wrapText="1"/>
    </xf>
    <xf numFmtId="44" fontId="1" fillId="35" borderId="11" xfId="58" applyFont="1" applyFill="1" applyBorder="1" applyAlignment="1" applyProtection="1">
      <alignment horizontal="right" vertical="center"/>
      <protection locked="0"/>
    </xf>
    <xf numFmtId="44" fontId="1" fillId="9" borderId="11" xfId="58" applyFon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center"/>
    </xf>
    <xf numFmtId="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0" fontId="0" fillId="0" borderId="13" xfId="0" applyFill="1" applyBorder="1" applyAlignment="1">
      <alignment/>
    </xf>
    <xf numFmtId="44" fontId="1" fillId="0" borderId="11" xfId="58" applyFont="1" applyBorder="1" applyAlignment="1" applyProtection="1">
      <alignment horizontal="right" vertical="center"/>
      <protection locked="0"/>
    </xf>
    <xf numFmtId="44" fontId="1" fillId="15" borderId="11" xfId="58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4" fontId="1" fillId="36" borderId="11" xfId="58" applyFont="1" applyFill="1" applyBorder="1" applyAlignment="1" applyProtection="1">
      <alignment horizontal="right" vertical="center"/>
      <protection locked="0"/>
    </xf>
    <xf numFmtId="2" fontId="0" fillId="35" borderId="11" xfId="0" applyNumberFormat="1" applyFill="1" applyBorder="1" applyAlignment="1">
      <alignment/>
    </xf>
    <xf numFmtId="44" fontId="1" fillId="36" borderId="11" xfId="58" applyFont="1" applyFill="1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39" fillId="0" borderId="11" xfId="0" applyNumberFormat="1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>
      <alignment horizontal="left" vertical="center" wrapText="1"/>
    </xf>
    <xf numFmtId="0" fontId="7" fillId="33" borderId="0" xfId="0" applyFont="1" applyFill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45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H43" sqref="H43"/>
    </sheetView>
  </sheetViews>
  <sheetFormatPr defaultColWidth="9.140625" defaultRowHeight="15"/>
  <cols>
    <col min="1" max="1" width="4.00390625" style="0" customWidth="1"/>
    <col min="2" max="2" width="23.28125" style="0" customWidth="1"/>
    <col min="5" max="5" width="11.00390625" style="0" customWidth="1"/>
    <col min="11" max="11" width="9.7109375" style="0" bestFit="1" customWidth="1"/>
  </cols>
  <sheetData>
    <row r="1" spans="1:11" ht="14.25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51" customHeight="1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14.25">
      <c r="A3" s="6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8">
        <v>8</v>
      </c>
      <c r="I3" s="7">
        <v>9</v>
      </c>
      <c r="J3" s="8">
        <v>10</v>
      </c>
      <c r="K3" s="8">
        <v>11</v>
      </c>
    </row>
    <row r="4" spans="1:11" ht="14.25">
      <c r="A4" s="9">
        <v>1</v>
      </c>
      <c r="B4" s="10" t="s">
        <v>12</v>
      </c>
      <c r="C4" s="11">
        <v>6</v>
      </c>
      <c r="D4" s="12" t="s">
        <v>11</v>
      </c>
      <c r="E4" s="12"/>
      <c r="F4" s="12"/>
      <c r="G4" s="13"/>
      <c r="H4" s="14">
        <f aca="true" t="shared" si="0" ref="H4:H54">C4*G4</f>
        <v>0</v>
      </c>
      <c r="I4" s="15"/>
      <c r="J4" s="14">
        <f>H4*I8/100</f>
        <v>0</v>
      </c>
      <c r="K4" s="14">
        <f aca="true" t="shared" si="1" ref="K4:K54">H4+J4</f>
        <v>0</v>
      </c>
    </row>
    <row r="5" spans="1:11" ht="30">
      <c r="A5" s="9">
        <v>2</v>
      </c>
      <c r="B5" s="10" t="s">
        <v>39</v>
      </c>
      <c r="C5" s="11">
        <v>4</v>
      </c>
      <c r="D5" s="12" t="s">
        <v>11</v>
      </c>
      <c r="E5" s="12"/>
      <c r="F5" s="12"/>
      <c r="G5" s="44"/>
      <c r="H5" s="14">
        <f t="shared" si="0"/>
        <v>0</v>
      </c>
      <c r="I5" s="15"/>
      <c r="J5" s="14">
        <f aca="true" t="shared" si="2" ref="J5:J20">H5*I9/100</f>
        <v>0</v>
      </c>
      <c r="K5" s="14">
        <f t="shared" si="1"/>
        <v>0</v>
      </c>
    </row>
    <row r="6" spans="1:11" ht="30">
      <c r="A6" s="9">
        <v>3</v>
      </c>
      <c r="B6" s="10" t="s">
        <v>40</v>
      </c>
      <c r="C6" s="11">
        <v>30</v>
      </c>
      <c r="D6" s="12" t="s">
        <v>11</v>
      </c>
      <c r="E6" s="12"/>
      <c r="F6" s="12"/>
      <c r="G6" s="44"/>
      <c r="H6" s="14">
        <f t="shared" si="0"/>
        <v>0</v>
      </c>
      <c r="I6" s="15"/>
      <c r="J6" s="14">
        <f t="shared" si="2"/>
        <v>0</v>
      </c>
      <c r="K6" s="14">
        <f t="shared" si="1"/>
        <v>0</v>
      </c>
    </row>
    <row r="7" spans="1:11" ht="14.25">
      <c r="A7" s="9">
        <v>4</v>
      </c>
      <c r="B7" s="16" t="s">
        <v>13</v>
      </c>
      <c r="C7" s="11">
        <v>12</v>
      </c>
      <c r="D7" s="12" t="s">
        <v>11</v>
      </c>
      <c r="E7" s="12"/>
      <c r="F7" s="12"/>
      <c r="G7" s="44"/>
      <c r="H7" s="14">
        <f t="shared" si="0"/>
        <v>0</v>
      </c>
      <c r="I7" s="15"/>
      <c r="J7" s="14">
        <f t="shared" si="2"/>
        <v>0</v>
      </c>
      <c r="K7" s="14">
        <f t="shared" si="1"/>
        <v>0</v>
      </c>
    </row>
    <row r="8" spans="1:11" ht="20.25">
      <c r="A8" s="9">
        <v>5</v>
      </c>
      <c r="B8" s="10" t="s">
        <v>41</v>
      </c>
      <c r="C8" s="11">
        <v>8</v>
      </c>
      <c r="D8" s="12" t="s">
        <v>11</v>
      </c>
      <c r="E8" s="12"/>
      <c r="F8" s="12"/>
      <c r="G8" s="44"/>
      <c r="H8" s="14">
        <f t="shared" si="0"/>
        <v>0</v>
      </c>
      <c r="I8" s="15"/>
      <c r="J8" s="14">
        <f t="shared" si="2"/>
        <v>0</v>
      </c>
      <c r="K8" s="14">
        <f t="shared" si="1"/>
        <v>0</v>
      </c>
    </row>
    <row r="9" spans="1:11" ht="30">
      <c r="A9" s="9">
        <v>6</v>
      </c>
      <c r="B9" s="10" t="s">
        <v>42</v>
      </c>
      <c r="C9" s="11">
        <v>20</v>
      </c>
      <c r="D9" s="12" t="s">
        <v>11</v>
      </c>
      <c r="E9" s="12"/>
      <c r="F9" s="12"/>
      <c r="G9" s="44"/>
      <c r="H9" s="14">
        <f t="shared" si="0"/>
        <v>0</v>
      </c>
      <c r="I9" s="15"/>
      <c r="J9" s="14">
        <f t="shared" si="2"/>
        <v>0</v>
      </c>
      <c r="K9" s="14">
        <f t="shared" si="1"/>
        <v>0</v>
      </c>
    </row>
    <row r="10" spans="1:11" ht="20.25">
      <c r="A10" s="9">
        <v>7</v>
      </c>
      <c r="B10" s="16" t="s">
        <v>14</v>
      </c>
      <c r="C10" s="17">
        <v>6</v>
      </c>
      <c r="D10" s="12" t="s">
        <v>11</v>
      </c>
      <c r="E10" s="12"/>
      <c r="F10" s="12"/>
      <c r="G10" s="44"/>
      <c r="H10" s="14">
        <f t="shared" si="0"/>
        <v>0</v>
      </c>
      <c r="I10" s="15"/>
      <c r="J10" s="14">
        <f t="shared" si="2"/>
        <v>0</v>
      </c>
      <c r="K10" s="14">
        <f t="shared" si="1"/>
        <v>0</v>
      </c>
    </row>
    <row r="11" spans="1:11" ht="40.5">
      <c r="A11" s="9">
        <v>8</v>
      </c>
      <c r="B11" s="10" t="s">
        <v>43</v>
      </c>
      <c r="C11" s="11">
        <v>16</v>
      </c>
      <c r="D11" s="12" t="s">
        <v>15</v>
      </c>
      <c r="E11" s="12"/>
      <c r="F11" s="12"/>
      <c r="G11" s="44"/>
      <c r="H11" s="14">
        <f t="shared" si="0"/>
        <v>0</v>
      </c>
      <c r="I11" s="15"/>
      <c r="J11" s="14">
        <f t="shared" si="2"/>
        <v>0</v>
      </c>
      <c r="K11" s="14">
        <f t="shared" si="1"/>
        <v>0</v>
      </c>
    </row>
    <row r="12" spans="1:11" ht="20.25">
      <c r="A12" s="9">
        <v>9</v>
      </c>
      <c r="B12" s="10" t="s">
        <v>16</v>
      </c>
      <c r="C12" s="11">
        <v>1</v>
      </c>
      <c r="D12" s="12" t="s">
        <v>15</v>
      </c>
      <c r="E12" s="12"/>
      <c r="F12" s="12"/>
      <c r="G12" s="44"/>
      <c r="H12" s="14">
        <f t="shared" si="0"/>
        <v>0</v>
      </c>
      <c r="I12" s="15"/>
      <c r="J12" s="14">
        <f>H12*I16/100</f>
        <v>0</v>
      </c>
      <c r="K12" s="14">
        <f t="shared" si="1"/>
        <v>0</v>
      </c>
    </row>
    <row r="13" spans="1:11" ht="30">
      <c r="A13" s="9">
        <v>10</v>
      </c>
      <c r="B13" s="10" t="s">
        <v>44</v>
      </c>
      <c r="C13" s="11">
        <v>2</v>
      </c>
      <c r="D13" s="12" t="s">
        <v>11</v>
      </c>
      <c r="E13" s="12"/>
      <c r="F13" s="12"/>
      <c r="G13" s="44"/>
      <c r="H13" s="14">
        <f t="shared" si="0"/>
        <v>0</v>
      </c>
      <c r="I13" s="15"/>
      <c r="J13" s="14">
        <f>H13*I18/100</f>
        <v>0</v>
      </c>
      <c r="K13" s="14">
        <f t="shared" si="1"/>
        <v>0</v>
      </c>
    </row>
    <row r="14" spans="1:11" ht="20.25">
      <c r="A14" s="9">
        <v>11</v>
      </c>
      <c r="B14" s="10" t="s">
        <v>45</v>
      </c>
      <c r="C14" s="11">
        <v>10</v>
      </c>
      <c r="D14" s="12" t="s">
        <v>11</v>
      </c>
      <c r="E14" s="12"/>
      <c r="F14" s="12"/>
      <c r="G14" s="44"/>
      <c r="H14" s="14">
        <f t="shared" si="0"/>
        <v>0</v>
      </c>
      <c r="I14" s="15"/>
      <c r="J14" s="14">
        <f>H14*I19/100</f>
        <v>0</v>
      </c>
      <c r="K14" s="14">
        <f t="shared" si="1"/>
        <v>0</v>
      </c>
    </row>
    <row r="15" spans="1:11" ht="21">
      <c r="A15" s="9">
        <v>12</v>
      </c>
      <c r="B15" s="18" t="s">
        <v>46</v>
      </c>
      <c r="C15" s="11">
        <v>120</v>
      </c>
      <c r="D15" s="12" t="s">
        <v>11</v>
      </c>
      <c r="E15" s="12"/>
      <c r="F15" s="12"/>
      <c r="G15" s="44"/>
      <c r="H15" s="14">
        <f t="shared" si="0"/>
        <v>0</v>
      </c>
      <c r="I15" s="15"/>
      <c r="J15" s="14">
        <f>H15*I20/100</f>
        <v>0</v>
      </c>
      <c r="K15" s="14">
        <f t="shared" si="1"/>
        <v>0</v>
      </c>
    </row>
    <row r="16" spans="1:11" ht="31.5">
      <c r="A16" s="9">
        <v>13</v>
      </c>
      <c r="B16" s="18" t="s">
        <v>66</v>
      </c>
      <c r="C16" s="11">
        <v>6</v>
      </c>
      <c r="D16" s="12" t="s">
        <v>11</v>
      </c>
      <c r="E16" s="12"/>
      <c r="F16" s="12"/>
      <c r="G16" s="44"/>
      <c r="H16" s="14">
        <f t="shared" si="0"/>
        <v>0</v>
      </c>
      <c r="I16" s="15"/>
      <c r="J16" s="14">
        <f>H16*I21/100</f>
        <v>0</v>
      </c>
      <c r="K16" s="14">
        <f t="shared" si="1"/>
        <v>0</v>
      </c>
    </row>
    <row r="17" spans="1:11" ht="31.5">
      <c r="A17" s="9">
        <v>14</v>
      </c>
      <c r="B17" s="18" t="s">
        <v>67</v>
      </c>
      <c r="C17" s="11">
        <v>10</v>
      </c>
      <c r="D17" s="12" t="s">
        <v>11</v>
      </c>
      <c r="E17" s="12"/>
      <c r="F17" s="12"/>
      <c r="G17" s="44"/>
      <c r="H17" s="14">
        <f>C17*G17</f>
        <v>0</v>
      </c>
      <c r="I17" s="15"/>
      <c r="J17" s="14">
        <f>H17*I22/100</f>
        <v>0</v>
      </c>
      <c r="K17" s="14">
        <f>H17+J17</f>
        <v>0</v>
      </c>
    </row>
    <row r="18" spans="1:11" ht="21">
      <c r="A18" s="9">
        <v>15</v>
      </c>
      <c r="B18" s="19" t="s">
        <v>47</v>
      </c>
      <c r="C18" s="11">
        <v>24</v>
      </c>
      <c r="D18" s="12" t="s">
        <v>11</v>
      </c>
      <c r="E18" s="12"/>
      <c r="F18" s="12"/>
      <c r="G18" s="44"/>
      <c r="H18" s="14">
        <f t="shared" si="0"/>
        <v>0</v>
      </c>
      <c r="I18" s="15"/>
      <c r="J18" s="14">
        <f t="shared" si="2"/>
        <v>0</v>
      </c>
      <c r="K18" s="14">
        <f t="shared" si="1"/>
        <v>0</v>
      </c>
    </row>
    <row r="19" spans="1:11" ht="21">
      <c r="A19" s="9">
        <v>16</v>
      </c>
      <c r="B19" s="18" t="s">
        <v>48</v>
      </c>
      <c r="C19" s="11">
        <v>4</v>
      </c>
      <c r="D19" s="12" t="s">
        <v>11</v>
      </c>
      <c r="E19" s="12"/>
      <c r="F19" s="12"/>
      <c r="G19" s="44"/>
      <c r="H19" s="14">
        <f t="shared" si="0"/>
        <v>0</v>
      </c>
      <c r="I19" s="15"/>
      <c r="J19" s="14">
        <f t="shared" si="2"/>
        <v>0</v>
      </c>
      <c r="K19" s="14">
        <f t="shared" si="1"/>
        <v>0</v>
      </c>
    </row>
    <row r="20" spans="1:11" ht="31.5">
      <c r="A20" s="9">
        <v>17</v>
      </c>
      <c r="B20" s="18" t="s">
        <v>49</v>
      </c>
      <c r="C20" s="11">
        <v>1</v>
      </c>
      <c r="D20" s="12" t="s">
        <v>11</v>
      </c>
      <c r="E20" s="12"/>
      <c r="F20" s="12"/>
      <c r="G20" s="44"/>
      <c r="H20" s="14">
        <f t="shared" si="0"/>
        <v>0</v>
      </c>
      <c r="I20" s="15"/>
      <c r="J20" s="14">
        <f t="shared" si="2"/>
        <v>0</v>
      </c>
      <c r="K20" s="14">
        <f t="shared" si="1"/>
        <v>0</v>
      </c>
    </row>
    <row r="21" spans="1:11" ht="40.5">
      <c r="A21" s="9">
        <v>18</v>
      </c>
      <c r="B21" s="10" t="s">
        <v>58</v>
      </c>
      <c r="C21" s="11">
        <v>12</v>
      </c>
      <c r="D21" s="49" t="s">
        <v>57</v>
      </c>
      <c r="E21" s="12"/>
      <c r="F21" s="12"/>
      <c r="G21" s="44"/>
      <c r="H21" s="14">
        <f t="shared" si="0"/>
        <v>0</v>
      </c>
      <c r="I21" s="15"/>
      <c r="J21" s="14">
        <f>H21*I23/100</f>
        <v>0</v>
      </c>
      <c r="K21" s="14">
        <f t="shared" si="1"/>
        <v>0</v>
      </c>
    </row>
    <row r="22" spans="1:11" ht="40.5">
      <c r="A22" s="9">
        <v>19</v>
      </c>
      <c r="B22" s="16" t="s">
        <v>59</v>
      </c>
      <c r="C22" s="11">
        <v>80</v>
      </c>
      <c r="D22" s="49" t="s">
        <v>57</v>
      </c>
      <c r="E22" s="12"/>
      <c r="F22" s="12"/>
      <c r="G22" s="44"/>
      <c r="H22" s="14">
        <f t="shared" si="0"/>
        <v>0</v>
      </c>
      <c r="I22" s="15"/>
      <c r="J22" s="14">
        <f>H22*I24/100</f>
        <v>0</v>
      </c>
      <c r="K22" s="14">
        <f t="shared" si="1"/>
        <v>0</v>
      </c>
    </row>
    <row r="23" spans="1:11" ht="14.25">
      <c r="A23" s="9">
        <v>20</v>
      </c>
      <c r="B23" s="16" t="s">
        <v>17</v>
      </c>
      <c r="C23" s="11">
        <v>1</v>
      </c>
      <c r="D23" s="12" t="s">
        <v>11</v>
      </c>
      <c r="E23" s="12"/>
      <c r="F23" s="12"/>
      <c r="G23" s="44"/>
      <c r="H23" s="14">
        <f t="shared" si="0"/>
        <v>0</v>
      </c>
      <c r="I23" s="15"/>
      <c r="J23" s="14">
        <f>H23*I23/100</f>
        <v>0</v>
      </c>
      <c r="K23" s="14">
        <f t="shared" si="1"/>
        <v>0</v>
      </c>
    </row>
    <row r="24" spans="1:11" ht="20.25">
      <c r="A24" s="9">
        <v>21</v>
      </c>
      <c r="B24" s="10" t="s">
        <v>18</v>
      </c>
      <c r="C24" s="11">
        <v>6</v>
      </c>
      <c r="D24" s="12" t="s">
        <v>15</v>
      </c>
      <c r="E24" s="12"/>
      <c r="F24" s="12"/>
      <c r="G24" s="44"/>
      <c r="H24" s="14">
        <f t="shared" si="0"/>
        <v>0</v>
      </c>
      <c r="I24" s="15"/>
      <c r="J24" s="14">
        <f>H24*I33/100</f>
        <v>0</v>
      </c>
      <c r="K24" s="14">
        <f t="shared" si="1"/>
        <v>0</v>
      </c>
    </row>
    <row r="25" spans="1:11" ht="20.25">
      <c r="A25" s="9">
        <v>22</v>
      </c>
      <c r="B25" s="10" t="s">
        <v>19</v>
      </c>
      <c r="C25" s="11">
        <v>20</v>
      </c>
      <c r="D25" s="12" t="s">
        <v>15</v>
      </c>
      <c r="E25" s="12"/>
      <c r="F25" s="12"/>
      <c r="G25" s="44"/>
      <c r="H25" s="14">
        <f t="shared" si="0"/>
        <v>0</v>
      </c>
      <c r="I25" s="15"/>
      <c r="J25" s="14">
        <f>H25*I34/100</f>
        <v>0</v>
      </c>
      <c r="K25" s="14">
        <f t="shared" si="1"/>
        <v>0</v>
      </c>
    </row>
    <row r="26" spans="1:11" ht="20.25">
      <c r="A26" s="9">
        <v>23</v>
      </c>
      <c r="B26" s="20" t="s">
        <v>20</v>
      </c>
      <c r="C26" s="11">
        <v>60</v>
      </c>
      <c r="D26" s="12" t="s">
        <v>15</v>
      </c>
      <c r="E26" s="12"/>
      <c r="F26" s="12"/>
      <c r="G26" s="44"/>
      <c r="H26" s="14">
        <f t="shared" si="0"/>
        <v>0</v>
      </c>
      <c r="I26" s="15"/>
      <c r="J26" s="14">
        <f aca="true" t="shared" si="3" ref="J26:J52">H26*I26/100</f>
        <v>0</v>
      </c>
      <c r="K26" s="14">
        <f t="shared" si="1"/>
        <v>0</v>
      </c>
    </row>
    <row r="27" spans="1:11" ht="20.25">
      <c r="A27" s="9">
        <v>24</v>
      </c>
      <c r="B27" s="20" t="s">
        <v>21</v>
      </c>
      <c r="C27" s="11">
        <v>120</v>
      </c>
      <c r="D27" s="12" t="s">
        <v>15</v>
      </c>
      <c r="E27" s="12"/>
      <c r="F27" s="12"/>
      <c r="G27" s="44"/>
      <c r="H27" s="14">
        <f t="shared" si="0"/>
        <v>0</v>
      </c>
      <c r="I27" s="15"/>
      <c r="J27" s="14">
        <f t="shared" si="3"/>
        <v>0</v>
      </c>
      <c r="K27" s="14">
        <f t="shared" si="1"/>
        <v>0</v>
      </c>
    </row>
    <row r="28" spans="1:11" ht="91.5">
      <c r="A28" s="9">
        <v>25</v>
      </c>
      <c r="B28" s="10" t="s">
        <v>36</v>
      </c>
      <c r="C28" s="11">
        <v>2</v>
      </c>
      <c r="D28" s="12" t="s">
        <v>15</v>
      </c>
      <c r="E28" s="12"/>
      <c r="F28" s="12"/>
      <c r="G28" s="44"/>
      <c r="H28" s="14">
        <f t="shared" si="0"/>
        <v>0</v>
      </c>
      <c r="I28" s="15"/>
      <c r="J28" s="14">
        <f>H28*I36/100</f>
        <v>0</v>
      </c>
      <c r="K28" s="14">
        <f t="shared" si="1"/>
        <v>0</v>
      </c>
    </row>
    <row r="29" spans="1:11" ht="102">
      <c r="A29" s="9">
        <v>26</v>
      </c>
      <c r="B29" s="32" t="s">
        <v>75</v>
      </c>
      <c r="C29" s="11">
        <v>70</v>
      </c>
      <c r="D29" s="12" t="s">
        <v>15</v>
      </c>
      <c r="E29" s="12"/>
      <c r="F29" s="12"/>
      <c r="G29" s="44"/>
      <c r="H29" s="14">
        <f t="shared" si="0"/>
        <v>0</v>
      </c>
      <c r="I29" s="15"/>
      <c r="J29" s="14">
        <f>H29*I37/100</f>
        <v>0</v>
      </c>
      <c r="K29" s="14">
        <f t="shared" si="1"/>
        <v>0</v>
      </c>
    </row>
    <row r="30" spans="1:11" ht="71.25">
      <c r="A30" s="9">
        <v>27</v>
      </c>
      <c r="B30" s="50" t="s">
        <v>74</v>
      </c>
      <c r="C30" s="11">
        <v>60</v>
      </c>
      <c r="D30" s="12" t="s">
        <v>11</v>
      </c>
      <c r="E30" s="12"/>
      <c r="F30" s="12"/>
      <c r="G30" s="44"/>
      <c r="H30" s="14">
        <f>C30*G30</f>
        <v>0</v>
      </c>
      <c r="I30" s="15"/>
      <c r="J30" s="14">
        <f>H30*I37/100</f>
        <v>0</v>
      </c>
      <c r="K30" s="14">
        <f>H30+J30</f>
        <v>0</v>
      </c>
    </row>
    <row r="31" spans="1:11" ht="93.75" customHeight="1">
      <c r="A31" s="9">
        <v>28</v>
      </c>
      <c r="B31" s="10" t="s">
        <v>50</v>
      </c>
      <c r="C31" s="11">
        <v>36</v>
      </c>
      <c r="D31" s="12" t="s">
        <v>11</v>
      </c>
      <c r="E31" s="12"/>
      <c r="F31" s="12"/>
      <c r="G31" s="44"/>
      <c r="H31" s="14">
        <f t="shared" si="0"/>
        <v>0</v>
      </c>
      <c r="I31" s="15"/>
      <c r="J31" s="14">
        <f>H31*I38/100</f>
        <v>0</v>
      </c>
      <c r="K31" s="14">
        <f t="shared" si="1"/>
        <v>0</v>
      </c>
    </row>
    <row r="32" spans="1:11" ht="60.75">
      <c r="A32" s="9">
        <v>29</v>
      </c>
      <c r="B32" s="10" t="s">
        <v>69</v>
      </c>
      <c r="C32" s="11">
        <v>6</v>
      </c>
      <c r="D32" s="12" t="s">
        <v>11</v>
      </c>
      <c r="E32" s="12"/>
      <c r="F32" s="12"/>
      <c r="G32" s="44"/>
      <c r="H32" s="14">
        <f t="shared" si="0"/>
        <v>0</v>
      </c>
      <c r="I32" s="15"/>
      <c r="J32" s="14">
        <f>H32*I39/100</f>
        <v>0</v>
      </c>
      <c r="K32" s="14">
        <f t="shared" si="1"/>
        <v>0</v>
      </c>
    </row>
    <row r="33" spans="1:11" ht="20.25">
      <c r="A33" s="9">
        <v>30</v>
      </c>
      <c r="B33" s="10" t="s">
        <v>22</v>
      </c>
      <c r="C33" s="11">
        <v>1</v>
      </c>
      <c r="D33" s="12" t="s">
        <v>11</v>
      </c>
      <c r="E33" s="12"/>
      <c r="F33" s="12"/>
      <c r="G33" s="44"/>
      <c r="H33" s="14">
        <f t="shared" si="0"/>
        <v>0</v>
      </c>
      <c r="I33" s="15"/>
      <c r="J33" s="14">
        <f t="shared" si="3"/>
        <v>0</v>
      </c>
      <c r="K33" s="14">
        <f t="shared" si="1"/>
        <v>0</v>
      </c>
    </row>
    <row r="34" spans="1:11" ht="14.25">
      <c r="A34" s="9">
        <v>31</v>
      </c>
      <c r="B34" s="10" t="s">
        <v>23</v>
      </c>
      <c r="C34" s="11">
        <v>10</v>
      </c>
      <c r="D34" s="12" t="s">
        <v>11</v>
      </c>
      <c r="E34" s="12"/>
      <c r="F34" s="12"/>
      <c r="G34" s="44"/>
      <c r="H34" s="14">
        <f t="shared" si="0"/>
        <v>0</v>
      </c>
      <c r="I34" s="15"/>
      <c r="J34" s="14">
        <f t="shared" si="3"/>
        <v>0</v>
      </c>
      <c r="K34" s="14">
        <f t="shared" si="1"/>
        <v>0</v>
      </c>
    </row>
    <row r="35" spans="1:11" ht="30">
      <c r="A35" s="9">
        <v>32</v>
      </c>
      <c r="B35" s="10" t="s">
        <v>51</v>
      </c>
      <c r="C35" s="11">
        <v>6</v>
      </c>
      <c r="D35" s="12" t="s">
        <v>11</v>
      </c>
      <c r="E35" s="12"/>
      <c r="F35" s="12"/>
      <c r="G35" s="44"/>
      <c r="H35" s="14">
        <f t="shared" si="0"/>
        <v>0</v>
      </c>
      <c r="I35" s="15"/>
      <c r="J35" s="14">
        <f t="shared" si="3"/>
        <v>0</v>
      </c>
      <c r="K35" s="14">
        <f t="shared" si="1"/>
        <v>0</v>
      </c>
    </row>
    <row r="36" spans="1:11" ht="14.25">
      <c r="A36" s="9">
        <v>33</v>
      </c>
      <c r="B36" s="10" t="s">
        <v>24</v>
      </c>
      <c r="C36" s="11">
        <v>30</v>
      </c>
      <c r="D36" s="12" t="s">
        <v>11</v>
      </c>
      <c r="E36" s="12"/>
      <c r="F36" s="12"/>
      <c r="G36" s="44"/>
      <c r="H36" s="14">
        <f t="shared" si="0"/>
        <v>0</v>
      </c>
      <c r="I36" s="15"/>
      <c r="J36" s="14">
        <f t="shared" si="3"/>
        <v>0</v>
      </c>
      <c r="K36" s="14">
        <f t="shared" si="1"/>
        <v>0</v>
      </c>
    </row>
    <row r="37" spans="1:11" ht="20.25">
      <c r="A37" s="9">
        <v>34</v>
      </c>
      <c r="B37" s="10" t="s">
        <v>25</v>
      </c>
      <c r="C37" s="11">
        <v>6</v>
      </c>
      <c r="D37" s="12" t="s">
        <v>11</v>
      </c>
      <c r="E37" s="12"/>
      <c r="F37" s="12"/>
      <c r="G37" s="44"/>
      <c r="H37" s="14">
        <f t="shared" si="0"/>
        <v>0</v>
      </c>
      <c r="I37" s="15"/>
      <c r="J37" s="14">
        <f t="shared" si="3"/>
        <v>0</v>
      </c>
      <c r="K37" s="14">
        <f t="shared" si="1"/>
        <v>0</v>
      </c>
    </row>
    <row r="38" spans="1:11" ht="30">
      <c r="A38" s="9">
        <v>35</v>
      </c>
      <c r="B38" s="10" t="s">
        <v>26</v>
      </c>
      <c r="C38" s="11">
        <v>12</v>
      </c>
      <c r="D38" s="12" t="s">
        <v>11</v>
      </c>
      <c r="E38" s="12"/>
      <c r="F38" s="12"/>
      <c r="G38" s="44"/>
      <c r="H38" s="14">
        <f t="shared" si="0"/>
        <v>0</v>
      </c>
      <c r="I38" s="15"/>
      <c r="J38" s="14">
        <f t="shared" si="3"/>
        <v>0</v>
      </c>
      <c r="K38" s="14">
        <f t="shared" si="1"/>
        <v>0</v>
      </c>
    </row>
    <row r="39" spans="1:11" ht="20.25">
      <c r="A39" s="9">
        <v>36</v>
      </c>
      <c r="B39" s="10" t="s">
        <v>27</v>
      </c>
      <c r="C39" s="11">
        <v>6</v>
      </c>
      <c r="D39" s="12" t="s">
        <v>11</v>
      </c>
      <c r="E39" s="12"/>
      <c r="F39" s="12"/>
      <c r="G39" s="44"/>
      <c r="H39" s="14">
        <f t="shared" si="0"/>
        <v>0</v>
      </c>
      <c r="I39" s="15"/>
      <c r="J39" s="14">
        <f t="shared" si="3"/>
        <v>0</v>
      </c>
      <c r="K39" s="14">
        <f t="shared" si="1"/>
        <v>0</v>
      </c>
    </row>
    <row r="40" spans="1:11" ht="40.5">
      <c r="A40" s="9">
        <v>37</v>
      </c>
      <c r="B40" s="10" t="s">
        <v>28</v>
      </c>
      <c r="C40" s="11">
        <v>6</v>
      </c>
      <c r="D40" s="12" t="s">
        <v>11</v>
      </c>
      <c r="E40" s="12"/>
      <c r="F40" s="12"/>
      <c r="G40" s="44"/>
      <c r="H40" s="14">
        <f t="shared" si="0"/>
        <v>0</v>
      </c>
      <c r="I40" s="15"/>
      <c r="J40" s="14">
        <f t="shared" si="3"/>
        <v>0</v>
      </c>
      <c r="K40" s="14">
        <f t="shared" si="1"/>
        <v>0</v>
      </c>
    </row>
    <row r="41" spans="1:11" ht="37.5" customHeight="1">
      <c r="A41" s="9">
        <v>38</v>
      </c>
      <c r="B41" s="10" t="s">
        <v>52</v>
      </c>
      <c r="C41" s="11">
        <v>400</v>
      </c>
      <c r="D41" s="12" t="s">
        <v>15</v>
      </c>
      <c r="E41" s="12"/>
      <c r="F41" s="12"/>
      <c r="G41" s="44"/>
      <c r="H41" s="14">
        <f t="shared" si="0"/>
        <v>0</v>
      </c>
      <c r="I41" s="15"/>
      <c r="J41" s="14">
        <f t="shared" si="3"/>
        <v>0</v>
      </c>
      <c r="K41" s="14">
        <f t="shared" si="1"/>
        <v>0</v>
      </c>
    </row>
    <row r="42" spans="1:11" ht="20.25">
      <c r="A42" s="9">
        <v>39</v>
      </c>
      <c r="B42" s="10" t="s">
        <v>53</v>
      </c>
      <c r="C42" s="11">
        <v>3</v>
      </c>
      <c r="D42" s="12" t="s">
        <v>11</v>
      </c>
      <c r="E42" s="12"/>
      <c r="F42" s="12"/>
      <c r="G42" s="44"/>
      <c r="H42" s="14">
        <f t="shared" si="0"/>
        <v>0</v>
      </c>
      <c r="I42" s="15"/>
      <c r="J42" s="14">
        <f t="shared" si="3"/>
        <v>0</v>
      </c>
      <c r="K42" s="14">
        <f t="shared" si="1"/>
        <v>0</v>
      </c>
    </row>
    <row r="43" spans="1:11" ht="20.25">
      <c r="A43" s="9">
        <v>40</v>
      </c>
      <c r="B43" s="10" t="s">
        <v>54</v>
      </c>
      <c r="C43" s="11">
        <v>2</v>
      </c>
      <c r="D43" s="12" t="s">
        <v>11</v>
      </c>
      <c r="E43" s="12"/>
      <c r="F43" s="12"/>
      <c r="G43" s="44"/>
      <c r="H43" s="14">
        <f t="shared" si="0"/>
        <v>0</v>
      </c>
      <c r="I43" s="15"/>
      <c r="J43" s="14">
        <f t="shared" si="3"/>
        <v>0</v>
      </c>
      <c r="K43" s="14">
        <f t="shared" si="1"/>
        <v>0</v>
      </c>
    </row>
    <row r="44" spans="1:11" ht="20.25">
      <c r="A44" s="9">
        <v>41</v>
      </c>
      <c r="B44" s="10" t="s">
        <v>72</v>
      </c>
      <c r="C44" s="11">
        <v>20</v>
      </c>
      <c r="D44" s="12" t="s">
        <v>11</v>
      </c>
      <c r="E44" s="12"/>
      <c r="F44" s="12"/>
      <c r="G44" s="44"/>
      <c r="H44" s="14">
        <f>C44*G44</f>
        <v>0</v>
      </c>
      <c r="I44" s="15"/>
      <c r="J44" s="14">
        <f>H44*I44/100</f>
        <v>0</v>
      </c>
      <c r="K44" s="14">
        <f>H44+J44</f>
        <v>0</v>
      </c>
    </row>
    <row r="45" spans="1:11" ht="20.25">
      <c r="A45" s="9">
        <v>42</v>
      </c>
      <c r="B45" s="10" t="s">
        <v>73</v>
      </c>
      <c r="C45" s="11">
        <v>12</v>
      </c>
      <c r="D45" s="12" t="s">
        <v>11</v>
      </c>
      <c r="E45" s="12"/>
      <c r="F45" s="12"/>
      <c r="G45" s="44"/>
      <c r="H45" s="14">
        <f>C45*G45</f>
        <v>0</v>
      </c>
      <c r="I45" s="15"/>
      <c r="J45" s="14">
        <f>H45*I45/100</f>
        <v>0</v>
      </c>
      <c r="K45" s="14">
        <f>H45+J45</f>
        <v>0</v>
      </c>
    </row>
    <row r="46" spans="1:11" ht="20.25">
      <c r="A46" s="9">
        <v>43</v>
      </c>
      <c r="B46" s="10" t="s">
        <v>62</v>
      </c>
      <c r="C46" s="11">
        <v>10</v>
      </c>
      <c r="D46" s="12" t="s">
        <v>15</v>
      </c>
      <c r="E46" s="12"/>
      <c r="F46" s="12"/>
      <c r="G46" s="46"/>
      <c r="H46" s="14">
        <f t="shared" si="0"/>
        <v>0</v>
      </c>
      <c r="I46" s="15"/>
      <c r="J46" s="14">
        <f t="shared" si="3"/>
        <v>0</v>
      </c>
      <c r="K46" s="14">
        <f t="shared" si="1"/>
        <v>0</v>
      </c>
    </row>
    <row r="47" spans="1:11" ht="20.25">
      <c r="A47" s="9">
        <v>44</v>
      </c>
      <c r="B47" s="10" t="s">
        <v>63</v>
      </c>
      <c r="C47" s="11">
        <v>150</v>
      </c>
      <c r="D47" s="12" t="s">
        <v>15</v>
      </c>
      <c r="E47" s="12"/>
      <c r="F47" s="12"/>
      <c r="G47" s="46"/>
      <c r="H47" s="14">
        <f t="shared" si="0"/>
        <v>0</v>
      </c>
      <c r="I47" s="15"/>
      <c r="J47" s="14">
        <f t="shared" si="3"/>
        <v>0</v>
      </c>
      <c r="K47" s="14">
        <f t="shared" si="1"/>
        <v>0</v>
      </c>
    </row>
    <row r="48" spans="1:11" ht="14.25">
      <c r="A48" s="9">
        <v>45</v>
      </c>
      <c r="B48" s="10" t="s">
        <v>64</v>
      </c>
      <c r="C48" s="11">
        <v>10</v>
      </c>
      <c r="D48" s="12" t="s">
        <v>15</v>
      </c>
      <c r="E48" s="12"/>
      <c r="F48" s="12"/>
      <c r="G48" s="46"/>
      <c r="H48" s="14">
        <f t="shared" si="0"/>
        <v>0</v>
      </c>
      <c r="I48" s="15"/>
      <c r="J48" s="14">
        <f t="shared" si="3"/>
        <v>0</v>
      </c>
      <c r="K48" s="14">
        <f t="shared" si="1"/>
        <v>0</v>
      </c>
    </row>
    <row r="49" spans="1:11" ht="15">
      <c r="A49" s="9">
        <v>46</v>
      </c>
      <c r="B49" s="18" t="s">
        <v>65</v>
      </c>
      <c r="C49" s="21">
        <v>10</v>
      </c>
      <c r="D49" s="12" t="s">
        <v>15</v>
      </c>
      <c r="E49" s="12"/>
      <c r="F49" s="12"/>
      <c r="G49" s="46"/>
      <c r="H49" s="14">
        <f t="shared" si="0"/>
        <v>0</v>
      </c>
      <c r="I49" s="15"/>
      <c r="J49" s="14">
        <f t="shared" si="3"/>
        <v>0</v>
      </c>
      <c r="K49" s="14">
        <f t="shared" si="1"/>
        <v>0</v>
      </c>
    </row>
    <row r="50" spans="1:11" ht="21" customHeight="1">
      <c r="A50" s="9">
        <v>47</v>
      </c>
      <c r="B50" s="10" t="s">
        <v>37</v>
      </c>
      <c r="C50" s="11">
        <v>10</v>
      </c>
      <c r="D50" s="12" t="s">
        <v>11</v>
      </c>
      <c r="E50" s="12"/>
      <c r="F50" s="12"/>
      <c r="G50" s="44"/>
      <c r="H50" s="14">
        <f t="shared" si="0"/>
        <v>0</v>
      </c>
      <c r="I50" s="15"/>
      <c r="J50" s="14">
        <f t="shared" si="3"/>
        <v>0</v>
      </c>
      <c r="K50" s="14">
        <f t="shared" si="1"/>
        <v>0</v>
      </c>
    </row>
    <row r="51" spans="1:11" ht="20.25">
      <c r="A51" s="9">
        <v>48</v>
      </c>
      <c r="B51" s="10" t="s">
        <v>29</v>
      </c>
      <c r="C51" s="11">
        <v>18</v>
      </c>
      <c r="D51" s="12" t="s">
        <v>11</v>
      </c>
      <c r="E51" s="12"/>
      <c r="F51" s="12"/>
      <c r="G51" s="44"/>
      <c r="H51" s="14">
        <f t="shared" si="0"/>
        <v>0</v>
      </c>
      <c r="I51" s="15"/>
      <c r="J51" s="14">
        <f t="shared" si="3"/>
        <v>0</v>
      </c>
      <c r="K51" s="14">
        <f t="shared" si="1"/>
        <v>0</v>
      </c>
    </row>
    <row r="52" spans="1:11" ht="27.75" customHeight="1">
      <c r="A52" s="9">
        <v>49</v>
      </c>
      <c r="B52" s="18" t="s">
        <v>55</v>
      </c>
      <c r="C52" s="21">
        <v>18</v>
      </c>
      <c r="D52" s="21" t="s">
        <v>11</v>
      </c>
      <c r="E52" s="21"/>
      <c r="F52" s="35"/>
      <c r="G52" s="44"/>
      <c r="H52" s="14">
        <f t="shared" si="0"/>
        <v>0</v>
      </c>
      <c r="I52" s="15"/>
      <c r="J52" s="14">
        <f t="shared" si="3"/>
        <v>0</v>
      </c>
      <c r="K52" s="14">
        <f t="shared" si="1"/>
        <v>0</v>
      </c>
    </row>
    <row r="53" spans="1:11" ht="43.5" customHeight="1">
      <c r="A53" s="9">
        <v>50</v>
      </c>
      <c r="B53" s="10" t="s">
        <v>56</v>
      </c>
      <c r="C53" s="21">
        <v>120</v>
      </c>
      <c r="D53" s="12" t="s">
        <v>15</v>
      </c>
      <c r="E53" s="12"/>
      <c r="F53" s="12"/>
      <c r="G53" s="44"/>
      <c r="H53" s="14">
        <f t="shared" si="0"/>
        <v>0</v>
      </c>
      <c r="I53" s="15"/>
      <c r="J53" s="14">
        <f>H53*I53/100</f>
        <v>0</v>
      </c>
      <c r="K53" s="14">
        <f t="shared" si="1"/>
        <v>0</v>
      </c>
    </row>
    <row r="54" spans="1:11" ht="36" customHeight="1">
      <c r="A54" s="9">
        <v>51</v>
      </c>
      <c r="B54" s="10" t="s">
        <v>30</v>
      </c>
      <c r="C54" s="21">
        <v>10</v>
      </c>
      <c r="D54" s="12" t="s">
        <v>15</v>
      </c>
      <c r="E54" s="12"/>
      <c r="F54" s="12"/>
      <c r="G54" s="44"/>
      <c r="H54" s="14">
        <f t="shared" si="0"/>
        <v>0</v>
      </c>
      <c r="I54" s="15"/>
      <c r="J54" s="14">
        <f>H54*I54/100</f>
        <v>0</v>
      </c>
      <c r="K54" s="14">
        <f t="shared" si="1"/>
        <v>0</v>
      </c>
    </row>
    <row r="55" spans="1:11" ht="15">
      <c r="A55" s="9"/>
      <c r="B55" s="22"/>
      <c r="C55" s="22"/>
      <c r="D55" s="22"/>
      <c r="E55" s="22"/>
      <c r="F55" s="22"/>
      <c r="G55" s="22"/>
      <c r="H55" s="14">
        <f>SUM(H4:H54)</f>
        <v>0</v>
      </c>
      <c r="I55" s="15"/>
      <c r="J55" s="23">
        <f>SUM(J4:J54)</f>
        <v>0</v>
      </c>
      <c r="K55" s="24">
        <f>SUM(K4:K54)</f>
        <v>0</v>
      </c>
    </row>
    <row r="56" spans="1:11" ht="15">
      <c r="A56" s="25" t="s">
        <v>31</v>
      </c>
      <c r="B56" s="47"/>
      <c r="C56" s="27"/>
      <c r="D56" s="31"/>
      <c r="E56" s="31"/>
      <c r="F56" s="31"/>
      <c r="G56" s="28" t="s">
        <v>32</v>
      </c>
      <c r="H56" s="28"/>
      <c r="I56" s="29"/>
      <c r="J56" s="28"/>
      <c r="K56" s="28"/>
    </row>
    <row r="57" spans="1:11" ht="15">
      <c r="A57" s="30"/>
      <c r="B57" s="48"/>
      <c r="C57" s="27"/>
      <c r="D57" s="31"/>
      <c r="E57" s="31"/>
      <c r="F57" s="31"/>
      <c r="G57" s="28"/>
      <c r="H57" s="28"/>
      <c r="I57" s="29"/>
      <c r="J57" s="28"/>
      <c r="K57" s="28"/>
    </row>
    <row r="58" spans="1:11" ht="51.75" customHeight="1">
      <c r="A58" s="51" t="s">
        <v>33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ht="14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1" ht="14.25">
      <c r="I61" t="s">
        <v>34</v>
      </c>
    </row>
    <row r="62" spans="8:11" ht="14.25">
      <c r="H62" s="52" t="s">
        <v>35</v>
      </c>
      <c r="I62" s="52"/>
      <c r="J62" s="52"/>
      <c r="K62" s="52"/>
    </row>
  </sheetData>
  <sheetProtection/>
  <mergeCells count="3">
    <mergeCell ref="A58:K59"/>
    <mergeCell ref="H62:K62"/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L2" sqref="L2"/>
    </sheetView>
  </sheetViews>
  <sheetFormatPr defaultColWidth="9.140625" defaultRowHeight="15"/>
  <cols>
    <col min="2" max="2" width="25.00390625" style="0" customWidth="1"/>
  </cols>
  <sheetData>
    <row r="1" spans="1:11" ht="14.25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66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14.25">
      <c r="A3" s="6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8">
        <v>8</v>
      </c>
      <c r="I3" s="7">
        <v>9</v>
      </c>
      <c r="J3" s="8">
        <v>10</v>
      </c>
      <c r="K3" s="8">
        <v>11</v>
      </c>
    </row>
    <row r="4" spans="1:11" ht="14.25">
      <c r="A4" s="9">
        <v>1</v>
      </c>
      <c r="B4" s="10" t="s">
        <v>12</v>
      </c>
      <c r="C4" s="11">
        <v>6</v>
      </c>
      <c r="D4" s="12" t="s">
        <v>11</v>
      </c>
      <c r="E4" s="12"/>
      <c r="F4" s="12"/>
      <c r="G4" s="13">
        <v>4.8</v>
      </c>
      <c r="H4" s="14">
        <f aca="true" t="shared" si="0" ref="H4:H53">C4*G4</f>
        <v>28.799999999999997</v>
      </c>
      <c r="I4" s="15">
        <v>23</v>
      </c>
      <c r="J4" s="14">
        <f>H4*I8/100</f>
        <v>6.624</v>
      </c>
      <c r="K4" s="14">
        <f aca="true" t="shared" si="1" ref="K4:K53">H4+J4</f>
        <v>35.424</v>
      </c>
    </row>
    <row r="5" spans="1:11" ht="20.25">
      <c r="A5" s="9">
        <v>2</v>
      </c>
      <c r="B5" s="10" t="s">
        <v>39</v>
      </c>
      <c r="C5" s="11">
        <v>4</v>
      </c>
      <c r="D5" s="12" t="s">
        <v>11</v>
      </c>
      <c r="E5" s="12"/>
      <c r="F5" s="12"/>
      <c r="G5" s="13">
        <v>5.8</v>
      </c>
      <c r="H5" s="14">
        <f t="shared" si="0"/>
        <v>23.2</v>
      </c>
      <c r="I5" s="15">
        <v>23</v>
      </c>
      <c r="J5" s="14">
        <f aca="true" t="shared" si="2" ref="J5:J20">H5*I9/100</f>
        <v>5.336</v>
      </c>
      <c r="K5" s="14">
        <f t="shared" si="1"/>
        <v>28.536</v>
      </c>
    </row>
    <row r="6" spans="1:11" ht="30">
      <c r="A6" s="9">
        <v>3</v>
      </c>
      <c r="B6" s="10" t="s">
        <v>40</v>
      </c>
      <c r="C6" s="11">
        <v>30</v>
      </c>
      <c r="D6" s="12" t="s">
        <v>11</v>
      </c>
      <c r="E6" s="12"/>
      <c r="F6" s="12">
        <v>4.6</v>
      </c>
      <c r="G6" s="33">
        <v>5.6</v>
      </c>
      <c r="H6" s="14">
        <f t="shared" si="0"/>
        <v>168</v>
      </c>
      <c r="I6" s="15">
        <v>23</v>
      </c>
      <c r="J6" s="14">
        <f t="shared" si="2"/>
        <v>38.64</v>
      </c>
      <c r="K6" s="14">
        <f t="shared" si="1"/>
        <v>206.64</v>
      </c>
    </row>
    <row r="7" spans="1:11" ht="14.25">
      <c r="A7" s="9">
        <v>4</v>
      </c>
      <c r="B7" s="16" t="s">
        <v>13</v>
      </c>
      <c r="C7" s="11">
        <v>12</v>
      </c>
      <c r="D7" s="12" t="s">
        <v>11</v>
      </c>
      <c r="E7" s="12"/>
      <c r="F7" s="12">
        <v>8</v>
      </c>
      <c r="G7" s="33">
        <v>9.5</v>
      </c>
      <c r="H7" s="14">
        <f t="shared" si="0"/>
        <v>114</v>
      </c>
      <c r="I7" s="15">
        <v>23</v>
      </c>
      <c r="J7" s="14">
        <f t="shared" si="2"/>
        <v>26.22</v>
      </c>
      <c r="K7" s="14">
        <f t="shared" si="1"/>
        <v>140.22</v>
      </c>
    </row>
    <row r="8" spans="1:11" ht="20.25">
      <c r="A8" s="9">
        <v>5</v>
      </c>
      <c r="B8" s="10" t="s">
        <v>41</v>
      </c>
      <c r="C8" s="11">
        <v>8</v>
      </c>
      <c r="D8" s="12" t="s">
        <v>11</v>
      </c>
      <c r="E8" s="12"/>
      <c r="F8" s="12">
        <v>10.6</v>
      </c>
      <c r="G8" s="33">
        <v>12</v>
      </c>
      <c r="H8" s="14">
        <f t="shared" si="0"/>
        <v>96</v>
      </c>
      <c r="I8" s="15">
        <v>23</v>
      </c>
      <c r="J8" s="14">
        <f t="shared" si="2"/>
        <v>22.08</v>
      </c>
      <c r="K8" s="14">
        <f t="shared" si="1"/>
        <v>118.08</v>
      </c>
    </row>
    <row r="9" spans="1:11" ht="30">
      <c r="A9" s="9">
        <v>6</v>
      </c>
      <c r="B9" s="10" t="s">
        <v>42</v>
      </c>
      <c r="C9" s="11">
        <v>20</v>
      </c>
      <c r="D9" s="12" t="s">
        <v>11</v>
      </c>
      <c r="E9" s="12"/>
      <c r="F9" s="12">
        <v>3.4</v>
      </c>
      <c r="G9" s="33">
        <v>3.5</v>
      </c>
      <c r="H9" s="14">
        <f t="shared" si="0"/>
        <v>70</v>
      </c>
      <c r="I9" s="15">
        <v>23</v>
      </c>
      <c r="J9" s="14">
        <f t="shared" si="2"/>
        <v>16.1</v>
      </c>
      <c r="K9" s="14">
        <f t="shared" si="1"/>
        <v>86.1</v>
      </c>
    </row>
    <row r="10" spans="1:11" ht="20.25">
      <c r="A10" s="9">
        <v>7</v>
      </c>
      <c r="B10" s="16" t="s">
        <v>14</v>
      </c>
      <c r="C10" s="17">
        <v>6</v>
      </c>
      <c r="D10" s="12" t="s">
        <v>11</v>
      </c>
      <c r="E10" s="12"/>
      <c r="F10" s="12">
        <v>15.9</v>
      </c>
      <c r="G10" s="33">
        <v>21</v>
      </c>
      <c r="H10" s="14">
        <f t="shared" si="0"/>
        <v>126</v>
      </c>
      <c r="I10" s="15">
        <v>23</v>
      </c>
      <c r="J10" s="14">
        <f t="shared" si="2"/>
        <v>28.98</v>
      </c>
      <c r="K10" s="14">
        <f t="shared" si="1"/>
        <v>154.98</v>
      </c>
    </row>
    <row r="11" spans="1:11" ht="40.5">
      <c r="A11" s="9">
        <v>8</v>
      </c>
      <c r="B11" s="10" t="s">
        <v>43</v>
      </c>
      <c r="C11" s="11">
        <v>16</v>
      </c>
      <c r="D11" s="12" t="s">
        <v>15</v>
      </c>
      <c r="E11" s="12"/>
      <c r="F11" s="12">
        <v>34</v>
      </c>
      <c r="G11" s="33">
        <v>54</v>
      </c>
      <c r="H11" s="14">
        <f t="shared" si="0"/>
        <v>864</v>
      </c>
      <c r="I11" s="15">
        <v>23</v>
      </c>
      <c r="J11" s="14">
        <f t="shared" si="2"/>
        <v>198.72</v>
      </c>
      <c r="K11" s="14">
        <f t="shared" si="1"/>
        <v>1062.72</v>
      </c>
    </row>
    <row r="12" spans="1:11" ht="20.25">
      <c r="A12" s="9">
        <v>9</v>
      </c>
      <c r="B12" s="10" t="s">
        <v>16</v>
      </c>
      <c r="C12" s="11">
        <v>1</v>
      </c>
      <c r="D12" s="12" t="s">
        <v>15</v>
      </c>
      <c r="E12" s="12"/>
      <c r="F12" s="12">
        <v>6</v>
      </c>
      <c r="G12" s="33">
        <v>6</v>
      </c>
      <c r="H12" s="14">
        <f t="shared" si="0"/>
        <v>6</v>
      </c>
      <c r="I12" s="15">
        <v>23</v>
      </c>
      <c r="J12" s="14">
        <f>H12*I16/100</f>
        <v>1.38</v>
      </c>
      <c r="K12" s="14">
        <f t="shared" si="1"/>
        <v>7.38</v>
      </c>
    </row>
    <row r="13" spans="1:11" ht="20.25">
      <c r="A13" s="9">
        <v>10</v>
      </c>
      <c r="B13" s="10" t="s">
        <v>44</v>
      </c>
      <c r="C13" s="11">
        <v>2</v>
      </c>
      <c r="D13" s="12" t="s">
        <v>11</v>
      </c>
      <c r="E13" s="12"/>
      <c r="F13" s="12">
        <v>5</v>
      </c>
      <c r="G13" s="13">
        <v>5</v>
      </c>
      <c r="H13" s="14">
        <f t="shared" si="0"/>
        <v>10</v>
      </c>
      <c r="I13" s="15">
        <v>23</v>
      </c>
      <c r="J13" s="14">
        <f>H13*I18/100</f>
        <v>2.3</v>
      </c>
      <c r="K13" s="14">
        <f t="shared" si="1"/>
        <v>12.3</v>
      </c>
    </row>
    <row r="14" spans="1:11" ht="20.25">
      <c r="A14" s="9">
        <v>11</v>
      </c>
      <c r="B14" s="10" t="s">
        <v>45</v>
      </c>
      <c r="C14" s="11">
        <v>10</v>
      </c>
      <c r="D14" s="12" t="s">
        <v>11</v>
      </c>
      <c r="E14" s="12"/>
      <c r="F14" s="12">
        <v>2.99</v>
      </c>
      <c r="G14" s="33">
        <v>3.44</v>
      </c>
      <c r="H14" s="14">
        <f t="shared" si="0"/>
        <v>34.4</v>
      </c>
      <c r="I14" s="15">
        <v>23</v>
      </c>
      <c r="J14" s="14">
        <f>H14*I19/100</f>
        <v>7.911999999999999</v>
      </c>
      <c r="K14" s="14">
        <f t="shared" si="1"/>
        <v>42.312</v>
      </c>
    </row>
    <row r="15" spans="1:11" ht="21">
      <c r="A15" s="9">
        <v>12</v>
      </c>
      <c r="B15" s="18" t="s">
        <v>46</v>
      </c>
      <c r="C15" s="11">
        <v>120</v>
      </c>
      <c r="D15" s="12" t="s">
        <v>11</v>
      </c>
      <c r="E15" s="12"/>
      <c r="F15" s="12">
        <v>8.9</v>
      </c>
      <c r="G15" s="33">
        <v>10.98</v>
      </c>
      <c r="H15" s="14">
        <f t="shared" si="0"/>
        <v>1317.6000000000001</v>
      </c>
      <c r="I15" s="15">
        <v>23</v>
      </c>
      <c r="J15" s="14">
        <f>H15*I20/100</f>
        <v>303.048</v>
      </c>
      <c r="K15" s="14">
        <f t="shared" si="1"/>
        <v>1620.6480000000001</v>
      </c>
    </row>
    <row r="16" spans="1:11" ht="31.5">
      <c r="A16" s="9">
        <v>13</v>
      </c>
      <c r="B16" s="18" t="s">
        <v>66</v>
      </c>
      <c r="C16" s="11">
        <v>8</v>
      </c>
      <c r="D16" s="12" t="s">
        <v>11</v>
      </c>
      <c r="E16" s="12" t="s">
        <v>70</v>
      </c>
      <c r="F16" s="12">
        <v>6.8</v>
      </c>
      <c r="G16" s="41">
        <v>7.78</v>
      </c>
      <c r="H16" s="14">
        <f t="shared" si="0"/>
        <v>62.24</v>
      </c>
      <c r="I16" s="15">
        <v>23</v>
      </c>
      <c r="J16" s="14">
        <f>H16*I21/100</f>
        <v>14.315199999999999</v>
      </c>
      <c r="K16" s="14">
        <f t="shared" si="1"/>
        <v>76.5552</v>
      </c>
    </row>
    <row r="17" spans="1:11" ht="21">
      <c r="A17" s="9">
        <v>14</v>
      </c>
      <c r="B17" s="18" t="s">
        <v>67</v>
      </c>
      <c r="C17" s="11">
        <v>10</v>
      </c>
      <c r="D17" s="12" t="s">
        <v>11</v>
      </c>
      <c r="E17" s="12"/>
      <c r="F17" s="12">
        <v>6.8</v>
      </c>
      <c r="G17" s="41">
        <v>16</v>
      </c>
      <c r="H17" s="14">
        <f>C17*G17</f>
        <v>160</v>
      </c>
      <c r="I17" s="15">
        <v>23</v>
      </c>
      <c r="J17" s="14">
        <f>H17*I22/100</f>
        <v>36.8</v>
      </c>
      <c r="K17" s="14">
        <f>H17+J17</f>
        <v>196.8</v>
      </c>
    </row>
    <row r="18" spans="1:11" ht="21">
      <c r="A18" s="9">
        <v>15</v>
      </c>
      <c r="B18" s="19" t="s">
        <v>47</v>
      </c>
      <c r="C18" s="11">
        <v>24</v>
      </c>
      <c r="D18" s="12" t="s">
        <v>11</v>
      </c>
      <c r="E18" s="12"/>
      <c r="F18" s="12">
        <v>8</v>
      </c>
      <c r="G18" s="33">
        <v>9.9</v>
      </c>
      <c r="H18" s="14">
        <f t="shared" si="0"/>
        <v>237.60000000000002</v>
      </c>
      <c r="I18" s="15">
        <v>23</v>
      </c>
      <c r="J18" s="14">
        <f t="shared" si="2"/>
        <v>54.648</v>
      </c>
      <c r="K18" s="14">
        <f t="shared" si="1"/>
        <v>292.24800000000005</v>
      </c>
    </row>
    <row r="19" spans="1:11" ht="21">
      <c r="A19" s="9">
        <v>16</v>
      </c>
      <c r="B19" s="18" t="s">
        <v>48</v>
      </c>
      <c r="C19" s="11">
        <v>4</v>
      </c>
      <c r="D19" s="12" t="s">
        <v>11</v>
      </c>
      <c r="E19" s="12"/>
      <c r="F19" s="12"/>
      <c r="G19" s="13">
        <v>3.3</v>
      </c>
      <c r="H19" s="14">
        <f t="shared" si="0"/>
        <v>13.2</v>
      </c>
      <c r="I19" s="15">
        <v>23</v>
      </c>
      <c r="J19" s="14">
        <f t="shared" si="2"/>
        <v>3.0359999999999996</v>
      </c>
      <c r="K19" s="14">
        <f t="shared" si="1"/>
        <v>16.235999999999997</v>
      </c>
    </row>
    <row r="20" spans="1:11" ht="31.5">
      <c r="A20" s="9">
        <v>17</v>
      </c>
      <c r="B20" s="18" t="s">
        <v>49</v>
      </c>
      <c r="C20" s="11">
        <v>1</v>
      </c>
      <c r="D20" s="12" t="s">
        <v>11</v>
      </c>
      <c r="E20" s="12"/>
      <c r="F20" s="12"/>
      <c r="G20" s="44">
        <v>15</v>
      </c>
      <c r="H20" s="14">
        <f t="shared" si="0"/>
        <v>15</v>
      </c>
      <c r="I20" s="15">
        <v>23</v>
      </c>
      <c r="J20" s="14">
        <f t="shared" si="2"/>
        <v>3.45</v>
      </c>
      <c r="K20" s="14">
        <f t="shared" si="1"/>
        <v>18.45</v>
      </c>
    </row>
    <row r="21" spans="1:11" ht="40.5">
      <c r="A21" s="9">
        <v>18</v>
      </c>
      <c r="B21" s="10" t="s">
        <v>58</v>
      </c>
      <c r="C21" s="11">
        <v>12</v>
      </c>
      <c r="D21" s="12" t="s">
        <v>57</v>
      </c>
      <c r="E21" s="12"/>
      <c r="F21" s="12"/>
      <c r="G21" s="13">
        <v>7.73</v>
      </c>
      <c r="H21" s="14">
        <f t="shared" si="0"/>
        <v>92.76</v>
      </c>
      <c r="I21" s="15">
        <v>23</v>
      </c>
      <c r="J21" s="14">
        <f>H21*I23/100</f>
        <v>21.3348</v>
      </c>
      <c r="K21" s="14">
        <f t="shared" si="1"/>
        <v>114.0948</v>
      </c>
    </row>
    <row r="22" spans="1:11" ht="40.5">
      <c r="A22" s="9">
        <v>19</v>
      </c>
      <c r="B22" s="16" t="s">
        <v>59</v>
      </c>
      <c r="C22" s="11">
        <v>80</v>
      </c>
      <c r="D22" s="12" t="s">
        <v>57</v>
      </c>
      <c r="E22" s="12"/>
      <c r="F22" s="12"/>
      <c r="G22" s="13">
        <v>7.73</v>
      </c>
      <c r="H22" s="14">
        <f t="shared" si="0"/>
        <v>618.4000000000001</v>
      </c>
      <c r="I22" s="15">
        <v>23</v>
      </c>
      <c r="J22" s="14">
        <f>H22*I24/100</f>
        <v>142.23200000000003</v>
      </c>
      <c r="K22" s="14">
        <f t="shared" si="1"/>
        <v>760.6320000000001</v>
      </c>
    </row>
    <row r="23" spans="1:11" ht="14.25">
      <c r="A23" s="9">
        <v>20</v>
      </c>
      <c r="B23" s="16" t="s">
        <v>17</v>
      </c>
      <c r="C23" s="11">
        <v>1</v>
      </c>
      <c r="D23" s="12" t="s">
        <v>11</v>
      </c>
      <c r="E23" s="12"/>
      <c r="F23" s="12">
        <v>1.99</v>
      </c>
      <c r="G23" s="33">
        <v>1.99</v>
      </c>
      <c r="H23" s="14">
        <f t="shared" si="0"/>
        <v>1.99</v>
      </c>
      <c r="I23" s="15">
        <v>23</v>
      </c>
      <c r="J23" s="14">
        <f>H23*I23/100</f>
        <v>0.45770000000000005</v>
      </c>
      <c r="K23" s="14">
        <f t="shared" si="1"/>
        <v>2.4477</v>
      </c>
    </row>
    <row r="24" spans="1:11" ht="20.25">
      <c r="A24" s="9">
        <v>21</v>
      </c>
      <c r="B24" s="10" t="s">
        <v>18</v>
      </c>
      <c r="C24" s="11">
        <v>6</v>
      </c>
      <c r="D24" s="12" t="s">
        <v>15</v>
      </c>
      <c r="E24" s="12"/>
      <c r="F24" s="12">
        <v>1.99</v>
      </c>
      <c r="G24" s="33">
        <v>1.99</v>
      </c>
      <c r="H24" s="14">
        <f t="shared" si="0"/>
        <v>11.94</v>
      </c>
      <c r="I24" s="15">
        <v>23</v>
      </c>
      <c r="J24" s="14">
        <f>H24*I32/100</f>
        <v>2.7462</v>
      </c>
      <c r="K24" s="14">
        <f t="shared" si="1"/>
        <v>14.6862</v>
      </c>
    </row>
    <row r="25" spans="1:11" ht="20.25">
      <c r="A25" s="9">
        <v>22</v>
      </c>
      <c r="B25" s="10" t="s">
        <v>19</v>
      </c>
      <c r="C25" s="11">
        <v>30</v>
      </c>
      <c r="D25" s="12" t="s">
        <v>15</v>
      </c>
      <c r="E25" s="12"/>
      <c r="F25" s="12"/>
      <c r="G25" s="13">
        <v>1.4</v>
      </c>
      <c r="H25" s="14">
        <f t="shared" si="0"/>
        <v>42</v>
      </c>
      <c r="I25" s="15">
        <v>23</v>
      </c>
      <c r="J25" s="14">
        <f>H25*I33/100</f>
        <v>9.66</v>
      </c>
      <c r="K25" s="14">
        <f t="shared" si="1"/>
        <v>51.66</v>
      </c>
    </row>
    <row r="26" spans="1:11" ht="20.25">
      <c r="A26" s="9">
        <v>23</v>
      </c>
      <c r="B26" s="20" t="s">
        <v>20</v>
      </c>
      <c r="C26" s="11">
        <v>60</v>
      </c>
      <c r="D26" s="12" t="s">
        <v>15</v>
      </c>
      <c r="E26" s="12"/>
      <c r="F26" s="12"/>
      <c r="G26" s="13">
        <v>18</v>
      </c>
      <c r="H26" s="14">
        <f t="shared" si="0"/>
        <v>1080</v>
      </c>
      <c r="I26" s="15">
        <v>8</v>
      </c>
      <c r="J26" s="14">
        <f aca="true" t="shared" si="3" ref="J26:J51">H26*I26/100</f>
        <v>86.4</v>
      </c>
      <c r="K26" s="14">
        <f t="shared" si="1"/>
        <v>1166.4</v>
      </c>
    </row>
    <row r="27" spans="1:11" ht="20.25">
      <c r="A27" s="9">
        <v>24</v>
      </c>
      <c r="B27" s="20" t="s">
        <v>21</v>
      </c>
      <c r="C27" s="11">
        <v>120</v>
      </c>
      <c r="D27" s="12" t="s">
        <v>15</v>
      </c>
      <c r="E27" s="12"/>
      <c r="F27" s="12">
        <v>29.6</v>
      </c>
      <c r="G27" s="34">
        <v>18</v>
      </c>
      <c r="H27" s="14">
        <f t="shared" si="0"/>
        <v>2160</v>
      </c>
      <c r="I27" s="15">
        <v>8</v>
      </c>
      <c r="J27" s="14">
        <f t="shared" si="3"/>
        <v>172.8</v>
      </c>
      <c r="K27" s="14">
        <f t="shared" si="1"/>
        <v>2332.8</v>
      </c>
    </row>
    <row r="28" spans="1:11" ht="81">
      <c r="A28" s="9">
        <v>25</v>
      </c>
      <c r="B28" s="10" t="s">
        <v>36</v>
      </c>
      <c r="C28" s="11">
        <v>2</v>
      </c>
      <c r="D28" s="12" t="s">
        <v>15</v>
      </c>
      <c r="E28" s="12"/>
      <c r="F28" s="12">
        <v>48</v>
      </c>
      <c r="G28" s="33">
        <v>78</v>
      </c>
      <c r="H28" s="14">
        <f t="shared" si="0"/>
        <v>156</v>
      </c>
      <c r="I28" s="15">
        <v>23</v>
      </c>
      <c r="J28" s="14">
        <f>H28*I35/100</f>
        <v>35.88</v>
      </c>
      <c r="K28" s="14">
        <f t="shared" si="1"/>
        <v>191.88</v>
      </c>
    </row>
    <row r="29" spans="1:11" ht="91.5">
      <c r="A29" s="9">
        <v>26</v>
      </c>
      <c r="B29" s="32" t="s">
        <v>68</v>
      </c>
      <c r="C29" s="11">
        <v>76</v>
      </c>
      <c r="D29" s="12" t="s">
        <v>15</v>
      </c>
      <c r="E29" s="12"/>
      <c r="F29" s="12">
        <v>48</v>
      </c>
      <c r="G29" s="33">
        <v>72</v>
      </c>
      <c r="H29" s="14">
        <f t="shared" si="0"/>
        <v>5472</v>
      </c>
      <c r="I29" s="15">
        <v>23</v>
      </c>
      <c r="J29" s="14">
        <f>H29*I36/100</f>
        <v>1258.56</v>
      </c>
      <c r="K29" s="14">
        <f t="shared" si="1"/>
        <v>6730.5599999999995</v>
      </c>
    </row>
    <row r="30" spans="1:11" ht="60.75">
      <c r="A30" s="9">
        <v>27</v>
      </c>
      <c r="B30" s="10" t="s">
        <v>50</v>
      </c>
      <c r="C30" s="11">
        <v>80</v>
      </c>
      <c r="D30" s="12" t="s">
        <v>11</v>
      </c>
      <c r="E30" s="12"/>
      <c r="F30" s="12">
        <v>7.6</v>
      </c>
      <c r="G30" s="33">
        <v>12</v>
      </c>
      <c r="H30" s="14">
        <f t="shared" si="0"/>
        <v>960</v>
      </c>
      <c r="I30" s="15">
        <v>23</v>
      </c>
      <c r="J30" s="14">
        <f>H30*I37/100</f>
        <v>220.8</v>
      </c>
      <c r="K30" s="14">
        <f t="shared" si="1"/>
        <v>1180.8</v>
      </c>
    </row>
    <row r="31" spans="1:11" ht="60.75">
      <c r="A31" s="9">
        <v>28</v>
      </c>
      <c r="B31" s="10" t="s">
        <v>69</v>
      </c>
      <c r="C31" s="11">
        <v>10</v>
      </c>
      <c r="D31" s="12" t="s">
        <v>11</v>
      </c>
      <c r="E31" s="12"/>
      <c r="F31" s="12">
        <v>7</v>
      </c>
      <c r="G31" s="33">
        <v>10.5</v>
      </c>
      <c r="H31" s="14">
        <f t="shared" si="0"/>
        <v>105</v>
      </c>
      <c r="I31" s="15">
        <v>23</v>
      </c>
      <c r="J31" s="14">
        <f>H31*I38/100</f>
        <v>24.15</v>
      </c>
      <c r="K31" s="14">
        <f t="shared" si="1"/>
        <v>129.15</v>
      </c>
    </row>
    <row r="32" spans="1:11" ht="14.25">
      <c r="A32" s="9">
        <v>29</v>
      </c>
      <c r="B32" s="10" t="s">
        <v>22</v>
      </c>
      <c r="C32" s="11">
        <v>1</v>
      </c>
      <c r="D32" s="12" t="s">
        <v>11</v>
      </c>
      <c r="E32" s="12"/>
      <c r="F32" s="12">
        <v>11</v>
      </c>
      <c r="G32" s="33">
        <v>11</v>
      </c>
      <c r="H32" s="14">
        <f t="shared" si="0"/>
        <v>11</v>
      </c>
      <c r="I32" s="15">
        <v>23</v>
      </c>
      <c r="J32" s="14">
        <f t="shared" si="3"/>
        <v>2.53</v>
      </c>
      <c r="K32" s="14">
        <f t="shared" si="1"/>
        <v>13.53</v>
      </c>
    </row>
    <row r="33" spans="1:11" ht="14.25">
      <c r="A33" s="9">
        <v>30</v>
      </c>
      <c r="B33" s="10" t="s">
        <v>23</v>
      </c>
      <c r="C33" s="11">
        <v>10</v>
      </c>
      <c r="D33" s="12" t="s">
        <v>11</v>
      </c>
      <c r="E33" s="12"/>
      <c r="F33" s="12"/>
      <c r="G33" s="13">
        <v>2.5</v>
      </c>
      <c r="H33" s="14">
        <f t="shared" si="0"/>
        <v>25</v>
      </c>
      <c r="I33" s="15">
        <v>23</v>
      </c>
      <c r="J33" s="14">
        <f t="shared" si="3"/>
        <v>5.75</v>
      </c>
      <c r="K33" s="14">
        <f t="shared" si="1"/>
        <v>30.75</v>
      </c>
    </row>
    <row r="34" spans="1:11" ht="30">
      <c r="A34" s="9">
        <v>31</v>
      </c>
      <c r="B34" s="10" t="s">
        <v>51</v>
      </c>
      <c r="C34" s="11">
        <v>6</v>
      </c>
      <c r="D34" s="12" t="s">
        <v>11</v>
      </c>
      <c r="E34" s="12"/>
      <c r="F34" s="12">
        <v>0.1</v>
      </c>
      <c r="G34" s="33">
        <v>0.1</v>
      </c>
      <c r="H34" s="14">
        <f t="shared" si="0"/>
        <v>0.6000000000000001</v>
      </c>
      <c r="I34" s="15">
        <v>23</v>
      </c>
      <c r="J34" s="14">
        <f t="shared" si="3"/>
        <v>0.138</v>
      </c>
      <c r="K34" s="14">
        <f t="shared" si="1"/>
        <v>0.7380000000000001</v>
      </c>
    </row>
    <row r="35" spans="1:11" ht="14.25">
      <c r="A35" s="9">
        <v>32</v>
      </c>
      <c r="B35" s="10" t="s">
        <v>24</v>
      </c>
      <c r="C35" s="11">
        <v>30</v>
      </c>
      <c r="D35" s="12" t="s">
        <v>11</v>
      </c>
      <c r="E35" s="12"/>
      <c r="F35" s="12">
        <v>3.6</v>
      </c>
      <c r="G35" s="33">
        <v>3.6</v>
      </c>
      <c r="H35" s="14">
        <f t="shared" si="0"/>
        <v>108</v>
      </c>
      <c r="I35" s="15">
        <v>23</v>
      </c>
      <c r="J35" s="14">
        <f t="shared" si="3"/>
        <v>24.84</v>
      </c>
      <c r="K35" s="14">
        <f t="shared" si="1"/>
        <v>132.84</v>
      </c>
    </row>
    <row r="36" spans="1:11" ht="14.25">
      <c r="A36" s="9">
        <v>33</v>
      </c>
      <c r="B36" s="10" t="s">
        <v>25</v>
      </c>
      <c r="C36" s="11">
        <v>6</v>
      </c>
      <c r="D36" s="12" t="s">
        <v>11</v>
      </c>
      <c r="E36" s="12"/>
      <c r="F36" s="12">
        <v>3.5</v>
      </c>
      <c r="G36" s="33">
        <v>3.5</v>
      </c>
      <c r="H36" s="14">
        <f t="shared" si="0"/>
        <v>21</v>
      </c>
      <c r="I36" s="15">
        <v>23</v>
      </c>
      <c r="J36" s="14">
        <f t="shared" si="3"/>
        <v>4.83</v>
      </c>
      <c r="K36" s="14">
        <f t="shared" si="1"/>
        <v>25.83</v>
      </c>
    </row>
    <row r="37" spans="1:11" ht="20.25">
      <c r="A37" s="9">
        <v>34</v>
      </c>
      <c r="B37" s="10" t="s">
        <v>26</v>
      </c>
      <c r="C37" s="11">
        <v>12</v>
      </c>
      <c r="D37" s="12" t="s">
        <v>11</v>
      </c>
      <c r="E37" s="12"/>
      <c r="F37" s="12">
        <v>9.99</v>
      </c>
      <c r="G37" s="33">
        <v>14</v>
      </c>
      <c r="H37" s="14">
        <f t="shared" si="0"/>
        <v>168</v>
      </c>
      <c r="I37" s="15">
        <v>23</v>
      </c>
      <c r="J37" s="14">
        <f t="shared" si="3"/>
        <v>38.64</v>
      </c>
      <c r="K37" s="14">
        <f t="shared" si="1"/>
        <v>206.64</v>
      </c>
    </row>
    <row r="38" spans="1:11" ht="20.25">
      <c r="A38" s="9">
        <v>35</v>
      </c>
      <c r="B38" s="10" t="s">
        <v>27</v>
      </c>
      <c r="C38" s="11">
        <v>6</v>
      </c>
      <c r="D38" s="12" t="s">
        <v>11</v>
      </c>
      <c r="E38" s="12"/>
      <c r="F38" s="12"/>
      <c r="G38" s="13">
        <v>8.8</v>
      </c>
      <c r="H38" s="14">
        <f t="shared" si="0"/>
        <v>52.800000000000004</v>
      </c>
      <c r="I38" s="15">
        <v>23</v>
      </c>
      <c r="J38" s="14">
        <f t="shared" si="3"/>
        <v>12.144</v>
      </c>
      <c r="K38" s="14">
        <f t="shared" si="1"/>
        <v>64.944</v>
      </c>
    </row>
    <row r="39" spans="1:11" ht="40.5">
      <c r="A39" s="9">
        <v>36</v>
      </c>
      <c r="B39" s="10" t="s">
        <v>28</v>
      </c>
      <c r="C39" s="11">
        <v>6</v>
      </c>
      <c r="D39" s="12" t="s">
        <v>11</v>
      </c>
      <c r="E39" s="12"/>
      <c r="F39" s="12"/>
      <c r="G39" s="44">
        <v>22</v>
      </c>
      <c r="H39" s="14">
        <f t="shared" si="0"/>
        <v>132</v>
      </c>
      <c r="I39" s="15">
        <v>23</v>
      </c>
      <c r="J39" s="14">
        <f t="shared" si="3"/>
        <v>30.36</v>
      </c>
      <c r="K39" s="14">
        <f t="shared" si="1"/>
        <v>162.36</v>
      </c>
    </row>
    <row r="40" spans="1:11" ht="30">
      <c r="A40" s="9">
        <v>37</v>
      </c>
      <c r="B40" s="10" t="s">
        <v>52</v>
      </c>
      <c r="C40" s="11">
        <v>400</v>
      </c>
      <c r="D40" s="12" t="s">
        <v>15</v>
      </c>
      <c r="E40" s="12"/>
      <c r="F40" s="12"/>
      <c r="G40" s="44">
        <v>1.33</v>
      </c>
      <c r="H40" s="14">
        <f t="shared" si="0"/>
        <v>532</v>
      </c>
      <c r="I40" s="15">
        <v>23</v>
      </c>
      <c r="J40" s="14">
        <f t="shared" si="3"/>
        <v>122.36</v>
      </c>
      <c r="K40" s="14">
        <f t="shared" si="1"/>
        <v>654.36</v>
      </c>
    </row>
    <row r="41" spans="1:11" ht="20.25">
      <c r="A41" s="9">
        <v>38</v>
      </c>
      <c r="B41" s="10" t="s">
        <v>53</v>
      </c>
      <c r="C41" s="11">
        <v>3</v>
      </c>
      <c r="D41" s="12" t="s">
        <v>11</v>
      </c>
      <c r="E41" s="12"/>
      <c r="F41" s="12"/>
      <c r="G41" s="13">
        <v>2.88</v>
      </c>
      <c r="H41" s="14">
        <f t="shared" si="0"/>
        <v>8.64</v>
      </c>
      <c r="I41" s="15">
        <v>23</v>
      </c>
      <c r="J41" s="14">
        <f t="shared" si="3"/>
        <v>1.9872000000000003</v>
      </c>
      <c r="K41" s="14">
        <f t="shared" si="1"/>
        <v>10.6272</v>
      </c>
    </row>
    <row r="42" spans="1:11" ht="20.25">
      <c r="A42" s="9">
        <v>39</v>
      </c>
      <c r="B42" s="10" t="s">
        <v>54</v>
      </c>
      <c r="C42" s="11">
        <v>3</v>
      </c>
      <c r="D42" s="12" t="s">
        <v>11</v>
      </c>
      <c r="E42" s="12"/>
      <c r="F42" s="12">
        <v>6.6</v>
      </c>
      <c r="G42" s="33">
        <v>6.6</v>
      </c>
      <c r="H42" s="14">
        <f t="shared" si="0"/>
        <v>19.799999999999997</v>
      </c>
      <c r="I42" s="15">
        <v>23</v>
      </c>
      <c r="J42" s="14">
        <f t="shared" si="3"/>
        <v>4.553999999999999</v>
      </c>
      <c r="K42" s="14">
        <f t="shared" si="1"/>
        <v>24.353999999999996</v>
      </c>
    </row>
    <row r="43" spans="1:11" ht="20.25">
      <c r="A43" s="9">
        <v>40</v>
      </c>
      <c r="B43" s="10" t="s">
        <v>60</v>
      </c>
      <c r="C43" s="11">
        <v>20</v>
      </c>
      <c r="D43" s="12" t="s">
        <v>15</v>
      </c>
      <c r="E43" s="12"/>
      <c r="F43" s="12"/>
      <c r="G43" s="40">
        <v>13</v>
      </c>
      <c r="H43" s="14">
        <f t="shared" si="0"/>
        <v>260</v>
      </c>
      <c r="I43" s="15">
        <v>23</v>
      </c>
      <c r="J43" s="14">
        <f t="shared" si="3"/>
        <v>59.8</v>
      </c>
      <c r="K43" s="14">
        <f t="shared" si="1"/>
        <v>319.8</v>
      </c>
    </row>
    <row r="44" spans="1:11" ht="20.25">
      <c r="A44" s="9">
        <v>41</v>
      </c>
      <c r="B44" s="10" t="s">
        <v>61</v>
      </c>
      <c r="C44" s="11">
        <v>12</v>
      </c>
      <c r="D44" s="12" t="s">
        <v>15</v>
      </c>
      <c r="E44" s="12"/>
      <c r="F44" s="12"/>
      <c r="G44" s="40">
        <v>19</v>
      </c>
      <c r="H44" s="14">
        <f t="shared" si="0"/>
        <v>228</v>
      </c>
      <c r="I44" s="15">
        <v>23</v>
      </c>
      <c r="J44" s="14">
        <f t="shared" si="3"/>
        <v>52.44</v>
      </c>
      <c r="K44" s="14">
        <f t="shared" si="1"/>
        <v>280.44</v>
      </c>
    </row>
    <row r="45" spans="1:11" ht="14.25">
      <c r="A45" s="9">
        <v>42</v>
      </c>
      <c r="B45" s="10" t="s">
        <v>62</v>
      </c>
      <c r="C45" s="11">
        <v>10</v>
      </c>
      <c r="D45" s="12" t="s">
        <v>15</v>
      </c>
      <c r="E45" s="12"/>
      <c r="F45" s="12"/>
      <c r="G45" s="40">
        <v>6</v>
      </c>
      <c r="H45" s="14">
        <f t="shared" si="0"/>
        <v>60</v>
      </c>
      <c r="I45" s="15">
        <v>23</v>
      </c>
      <c r="J45" s="14">
        <f t="shared" si="3"/>
        <v>13.8</v>
      </c>
      <c r="K45" s="14">
        <f t="shared" si="1"/>
        <v>73.8</v>
      </c>
    </row>
    <row r="46" spans="1:11" ht="14.25">
      <c r="A46" s="9">
        <v>43</v>
      </c>
      <c r="B46" s="10" t="s">
        <v>63</v>
      </c>
      <c r="C46" s="11">
        <v>150</v>
      </c>
      <c r="D46" s="12" t="s">
        <v>15</v>
      </c>
      <c r="E46" s="12"/>
      <c r="F46" s="12"/>
      <c r="G46" s="40">
        <v>6.8</v>
      </c>
      <c r="H46" s="14">
        <f t="shared" si="0"/>
        <v>1020</v>
      </c>
      <c r="I46" s="15">
        <v>23</v>
      </c>
      <c r="J46" s="14">
        <f t="shared" si="3"/>
        <v>234.6</v>
      </c>
      <c r="K46" s="14">
        <f t="shared" si="1"/>
        <v>1254.6</v>
      </c>
    </row>
    <row r="47" spans="1:11" ht="14.25">
      <c r="A47" s="9">
        <v>44</v>
      </c>
      <c r="B47" s="10" t="s">
        <v>64</v>
      </c>
      <c r="C47" s="11">
        <v>10</v>
      </c>
      <c r="D47" s="12" t="s">
        <v>15</v>
      </c>
      <c r="E47" s="12"/>
      <c r="F47" s="12"/>
      <c r="G47" s="40">
        <v>2.4</v>
      </c>
      <c r="H47" s="14">
        <f t="shared" si="0"/>
        <v>24</v>
      </c>
      <c r="I47" s="15">
        <v>23</v>
      </c>
      <c r="J47" s="14">
        <f t="shared" si="3"/>
        <v>5.52</v>
      </c>
      <c r="K47" s="14">
        <f t="shared" si="1"/>
        <v>29.52</v>
      </c>
    </row>
    <row r="48" spans="1:11" ht="15">
      <c r="A48" s="9">
        <v>45</v>
      </c>
      <c r="B48" s="18" t="s">
        <v>65</v>
      </c>
      <c r="C48" s="21">
        <v>10</v>
      </c>
      <c r="D48" s="12" t="s">
        <v>15</v>
      </c>
      <c r="E48" s="12"/>
      <c r="F48" s="12"/>
      <c r="G48" s="40">
        <v>3.8</v>
      </c>
      <c r="H48" s="14">
        <f t="shared" si="0"/>
        <v>38</v>
      </c>
      <c r="I48" s="15">
        <v>23</v>
      </c>
      <c r="J48" s="14">
        <f t="shared" si="3"/>
        <v>8.74</v>
      </c>
      <c r="K48" s="14">
        <f t="shared" si="1"/>
        <v>46.74</v>
      </c>
    </row>
    <row r="49" spans="1:11" ht="14.25">
      <c r="A49" s="9">
        <v>46</v>
      </c>
      <c r="B49" s="10" t="s">
        <v>37</v>
      </c>
      <c r="C49" s="11">
        <v>10</v>
      </c>
      <c r="D49" s="12" t="s">
        <v>11</v>
      </c>
      <c r="E49" s="12"/>
      <c r="F49" s="12">
        <v>7.6</v>
      </c>
      <c r="G49" s="33">
        <v>8.9</v>
      </c>
      <c r="H49" s="14">
        <f t="shared" si="0"/>
        <v>89</v>
      </c>
      <c r="I49" s="15">
        <v>23</v>
      </c>
      <c r="J49" s="14">
        <f t="shared" si="3"/>
        <v>20.47</v>
      </c>
      <c r="K49" s="14">
        <f t="shared" si="1"/>
        <v>109.47</v>
      </c>
    </row>
    <row r="50" spans="1:11" ht="20.25">
      <c r="A50" s="9">
        <v>47</v>
      </c>
      <c r="B50" s="10" t="s">
        <v>29</v>
      </c>
      <c r="C50" s="11">
        <v>18</v>
      </c>
      <c r="D50" s="12" t="s">
        <v>11</v>
      </c>
      <c r="E50" s="12"/>
      <c r="F50" s="12"/>
      <c r="G50" s="13">
        <v>8.8</v>
      </c>
      <c r="H50" s="14">
        <f t="shared" si="0"/>
        <v>158.4</v>
      </c>
      <c r="I50" s="15">
        <v>23</v>
      </c>
      <c r="J50" s="14">
        <f t="shared" si="3"/>
        <v>36.432</v>
      </c>
      <c r="K50" s="14">
        <f t="shared" si="1"/>
        <v>194.832</v>
      </c>
    </row>
    <row r="51" spans="1:11" ht="21">
      <c r="A51" s="9">
        <v>48</v>
      </c>
      <c r="B51" s="18" t="s">
        <v>55</v>
      </c>
      <c r="C51" s="21">
        <v>20</v>
      </c>
      <c r="D51" s="21" t="s">
        <v>11</v>
      </c>
      <c r="E51" s="21"/>
      <c r="F51" s="35">
        <v>2.7</v>
      </c>
      <c r="G51" s="33">
        <v>2.7</v>
      </c>
      <c r="H51" s="14">
        <f t="shared" si="0"/>
        <v>54</v>
      </c>
      <c r="I51" s="15">
        <v>23</v>
      </c>
      <c r="J51" s="14">
        <f t="shared" si="3"/>
        <v>12.42</v>
      </c>
      <c r="K51" s="14">
        <f t="shared" si="1"/>
        <v>66.42</v>
      </c>
    </row>
    <row r="52" spans="1:11" ht="30">
      <c r="A52" s="9">
        <v>49</v>
      </c>
      <c r="B52" s="10" t="s">
        <v>56</v>
      </c>
      <c r="C52" s="21">
        <v>120</v>
      </c>
      <c r="D52" s="12" t="s">
        <v>15</v>
      </c>
      <c r="E52" s="12"/>
      <c r="F52" s="12"/>
      <c r="G52" s="44">
        <v>1.33</v>
      </c>
      <c r="H52" s="14">
        <f t="shared" si="0"/>
        <v>159.60000000000002</v>
      </c>
      <c r="I52" s="15">
        <v>23</v>
      </c>
      <c r="J52" s="14">
        <f>H52*I52/100</f>
        <v>36.708000000000006</v>
      </c>
      <c r="K52" s="14">
        <f t="shared" si="1"/>
        <v>196.30800000000002</v>
      </c>
    </row>
    <row r="53" spans="1:11" ht="20.25">
      <c r="A53" s="9">
        <v>50</v>
      </c>
      <c r="B53" s="10" t="s">
        <v>30</v>
      </c>
      <c r="C53" s="21">
        <v>10</v>
      </c>
      <c r="D53" s="12" t="s">
        <v>15</v>
      </c>
      <c r="E53" s="12"/>
      <c r="F53" s="12"/>
      <c r="G53" s="13">
        <v>1.45</v>
      </c>
      <c r="H53" s="14">
        <f t="shared" si="0"/>
        <v>14.5</v>
      </c>
      <c r="I53" s="15">
        <v>23</v>
      </c>
      <c r="J53" s="14">
        <f>H53*I53/100</f>
        <v>3.335</v>
      </c>
      <c r="K53" s="14">
        <f t="shared" si="1"/>
        <v>17.835</v>
      </c>
    </row>
    <row r="54" spans="1:11" ht="15">
      <c r="A54" s="9"/>
      <c r="B54" s="22"/>
      <c r="C54" s="22"/>
      <c r="D54" s="22"/>
      <c r="E54" s="22"/>
      <c r="F54" s="22"/>
      <c r="G54" s="22"/>
      <c r="H54" s="14">
        <f>SUM(H4:H53)</f>
        <v>17230.469999999998</v>
      </c>
      <c r="I54" s="15"/>
      <c r="J54" s="23">
        <f>SUM(J4:J53)</f>
        <v>3477.0081000000005</v>
      </c>
      <c r="K54" s="24">
        <f>SUM(K4:K53)</f>
        <v>20707.478099999997</v>
      </c>
    </row>
    <row r="55" spans="1:11" ht="15.75" thickBot="1">
      <c r="A55" s="25" t="s">
        <v>31</v>
      </c>
      <c r="B55" s="26"/>
      <c r="C55" s="27"/>
      <c r="D55" s="42"/>
      <c r="E55" s="42"/>
      <c r="F55" s="42"/>
      <c r="G55" s="28" t="s">
        <v>32</v>
      </c>
      <c r="H55" s="28"/>
      <c r="I55" s="29"/>
      <c r="J55" s="28"/>
      <c r="K55" s="28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M2" sqref="M2"/>
    </sheetView>
  </sheetViews>
  <sheetFormatPr defaultColWidth="9.140625" defaultRowHeight="15"/>
  <cols>
    <col min="2" max="2" width="24.421875" style="0" customWidth="1"/>
  </cols>
  <sheetData>
    <row r="1" spans="1:11" ht="14.25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3" ht="66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36" t="s">
        <v>71</v>
      </c>
      <c r="M2" s="36" t="s">
        <v>71</v>
      </c>
    </row>
    <row r="3" spans="1:13" ht="14.25">
      <c r="A3" s="6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8">
        <v>8</v>
      </c>
      <c r="I3" s="7">
        <v>9</v>
      </c>
      <c r="J3" s="8">
        <v>10</v>
      </c>
      <c r="K3" s="8">
        <v>11</v>
      </c>
      <c r="L3" s="37"/>
      <c r="M3" s="37"/>
    </row>
    <row r="4" spans="1:13" ht="14.25">
      <c r="A4" s="9">
        <v>1</v>
      </c>
      <c r="B4" s="10" t="s">
        <v>12</v>
      </c>
      <c r="C4" s="11">
        <v>6</v>
      </c>
      <c r="D4" s="12" t="s">
        <v>11</v>
      </c>
      <c r="E4" s="12"/>
      <c r="F4" s="12"/>
      <c r="G4" s="13">
        <v>4.8</v>
      </c>
      <c r="H4" s="14">
        <f aca="true" t="shared" si="0" ref="H4:H53">C4*G4</f>
        <v>28.799999999999997</v>
      </c>
      <c r="I4" s="15">
        <v>23</v>
      </c>
      <c r="J4" s="14">
        <f>H4*I8/100</f>
        <v>6.624</v>
      </c>
      <c r="K4" s="14">
        <f aca="true" t="shared" si="1" ref="K4:K53">H4+J4</f>
        <v>35.424</v>
      </c>
      <c r="L4" s="38">
        <f>G4*110/100</f>
        <v>5.28</v>
      </c>
      <c r="M4" s="37">
        <f>H4*110/100</f>
        <v>31.679999999999996</v>
      </c>
    </row>
    <row r="5" spans="1:13" ht="30">
      <c r="A5" s="9">
        <v>2</v>
      </c>
      <c r="B5" s="10" t="s">
        <v>39</v>
      </c>
      <c r="C5" s="11">
        <v>4</v>
      </c>
      <c r="D5" s="12" t="s">
        <v>11</v>
      </c>
      <c r="E5" s="12"/>
      <c r="F5" s="12"/>
      <c r="G5" s="13">
        <v>5.8</v>
      </c>
      <c r="H5" s="14">
        <f t="shared" si="0"/>
        <v>23.2</v>
      </c>
      <c r="I5" s="15">
        <v>23</v>
      </c>
      <c r="J5" s="14">
        <f aca="true" t="shared" si="2" ref="J5:J20">H5*I9/100</f>
        <v>5.336</v>
      </c>
      <c r="K5" s="14">
        <f t="shared" si="1"/>
        <v>28.536</v>
      </c>
      <c r="L5" s="38">
        <f aca="true" t="shared" si="3" ref="L5:L53">G5*110/100</f>
        <v>6.38</v>
      </c>
      <c r="M5" s="37">
        <f aca="true" t="shared" si="4" ref="M5:M53">H5*110/100</f>
        <v>25.52</v>
      </c>
    </row>
    <row r="6" spans="1:13" ht="30">
      <c r="A6" s="9">
        <v>3</v>
      </c>
      <c r="B6" s="10" t="s">
        <v>40</v>
      </c>
      <c r="C6" s="11">
        <v>30</v>
      </c>
      <c r="D6" s="12" t="s">
        <v>11</v>
      </c>
      <c r="E6" s="12"/>
      <c r="F6" s="12">
        <v>4.6</v>
      </c>
      <c r="G6" s="33">
        <v>5.6</v>
      </c>
      <c r="H6" s="14">
        <f t="shared" si="0"/>
        <v>168</v>
      </c>
      <c r="I6" s="15">
        <v>23</v>
      </c>
      <c r="J6" s="14">
        <f t="shared" si="2"/>
        <v>38.64</v>
      </c>
      <c r="K6" s="14">
        <f t="shared" si="1"/>
        <v>206.64</v>
      </c>
      <c r="L6" s="38">
        <f t="shared" si="3"/>
        <v>6.16</v>
      </c>
      <c r="M6" s="37">
        <f t="shared" si="4"/>
        <v>184.8</v>
      </c>
    </row>
    <row r="7" spans="1:13" ht="14.25">
      <c r="A7" s="9">
        <v>4</v>
      </c>
      <c r="B7" s="16" t="s">
        <v>13</v>
      </c>
      <c r="C7" s="11">
        <v>12</v>
      </c>
      <c r="D7" s="12" t="s">
        <v>11</v>
      </c>
      <c r="E7" s="12"/>
      <c r="F7" s="12">
        <v>8</v>
      </c>
      <c r="G7" s="33">
        <v>9.5</v>
      </c>
      <c r="H7" s="14">
        <f t="shared" si="0"/>
        <v>114</v>
      </c>
      <c r="I7" s="15">
        <v>23</v>
      </c>
      <c r="J7" s="14">
        <f t="shared" si="2"/>
        <v>26.22</v>
      </c>
      <c r="K7" s="14">
        <f t="shared" si="1"/>
        <v>140.22</v>
      </c>
      <c r="L7" s="38">
        <f t="shared" si="3"/>
        <v>10.45</v>
      </c>
      <c r="M7" s="37">
        <f t="shared" si="4"/>
        <v>125.4</v>
      </c>
    </row>
    <row r="8" spans="1:13" ht="20.25">
      <c r="A8" s="9">
        <v>5</v>
      </c>
      <c r="B8" s="10" t="s">
        <v>41</v>
      </c>
      <c r="C8" s="11">
        <v>8</v>
      </c>
      <c r="D8" s="12" t="s">
        <v>11</v>
      </c>
      <c r="E8" s="12"/>
      <c r="F8" s="12">
        <v>10.6</v>
      </c>
      <c r="G8" s="33">
        <v>12</v>
      </c>
      <c r="H8" s="14">
        <f t="shared" si="0"/>
        <v>96</v>
      </c>
      <c r="I8" s="15">
        <v>23</v>
      </c>
      <c r="J8" s="14">
        <f t="shared" si="2"/>
        <v>22.08</v>
      </c>
      <c r="K8" s="14">
        <f t="shared" si="1"/>
        <v>118.08</v>
      </c>
      <c r="L8" s="38">
        <f t="shared" si="3"/>
        <v>13.2</v>
      </c>
      <c r="M8" s="37">
        <f t="shared" si="4"/>
        <v>105.6</v>
      </c>
    </row>
    <row r="9" spans="1:13" ht="30">
      <c r="A9" s="9">
        <v>6</v>
      </c>
      <c r="B9" s="10" t="s">
        <v>42</v>
      </c>
      <c r="C9" s="11">
        <v>20</v>
      </c>
      <c r="D9" s="12" t="s">
        <v>11</v>
      </c>
      <c r="E9" s="12"/>
      <c r="F9" s="12">
        <v>3.4</v>
      </c>
      <c r="G9" s="33">
        <v>3.5</v>
      </c>
      <c r="H9" s="14">
        <f t="shared" si="0"/>
        <v>70</v>
      </c>
      <c r="I9" s="15">
        <v>23</v>
      </c>
      <c r="J9" s="14">
        <f t="shared" si="2"/>
        <v>16.1</v>
      </c>
      <c r="K9" s="14">
        <f t="shared" si="1"/>
        <v>86.1</v>
      </c>
      <c r="L9" s="38">
        <f t="shared" si="3"/>
        <v>3.85</v>
      </c>
      <c r="M9" s="37">
        <f t="shared" si="4"/>
        <v>77</v>
      </c>
    </row>
    <row r="10" spans="1:13" ht="20.25">
      <c r="A10" s="9">
        <v>7</v>
      </c>
      <c r="B10" s="16" t="s">
        <v>14</v>
      </c>
      <c r="C10" s="17">
        <v>6</v>
      </c>
      <c r="D10" s="12" t="s">
        <v>11</v>
      </c>
      <c r="E10" s="12"/>
      <c r="F10" s="12">
        <v>15.9</v>
      </c>
      <c r="G10" s="33">
        <v>21</v>
      </c>
      <c r="H10" s="14">
        <f t="shared" si="0"/>
        <v>126</v>
      </c>
      <c r="I10" s="15">
        <v>23</v>
      </c>
      <c r="J10" s="14">
        <f t="shared" si="2"/>
        <v>28.98</v>
      </c>
      <c r="K10" s="14">
        <f t="shared" si="1"/>
        <v>154.98</v>
      </c>
      <c r="L10" s="38">
        <f t="shared" si="3"/>
        <v>23.1</v>
      </c>
      <c r="M10" s="37">
        <f t="shared" si="4"/>
        <v>138.6</v>
      </c>
    </row>
    <row r="11" spans="1:13" ht="40.5">
      <c r="A11" s="9">
        <v>8</v>
      </c>
      <c r="B11" s="10" t="s">
        <v>43</v>
      </c>
      <c r="C11" s="11">
        <v>16</v>
      </c>
      <c r="D11" s="12" t="s">
        <v>15</v>
      </c>
      <c r="E11" s="12"/>
      <c r="F11" s="12">
        <v>34</v>
      </c>
      <c r="G11" s="33">
        <v>54</v>
      </c>
      <c r="H11" s="14">
        <f t="shared" si="0"/>
        <v>864</v>
      </c>
      <c r="I11" s="15">
        <v>23</v>
      </c>
      <c r="J11" s="14">
        <f t="shared" si="2"/>
        <v>198.72</v>
      </c>
      <c r="K11" s="14">
        <f t="shared" si="1"/>
        <v>1062.72</v>
      </c>
      <c r="L11" s="38">
        <f t="shared" si="3"/>
        <v>59.4</v>
      </c>
      <c r="M11" s="37">
        <f t="shared" si="4"/>
        <v>950.4</v>
      </c>
    </row>
    <row r="12" spans="1:13" ht="20.25">
      <c r="A12" s="9">
        <v>9</v>
      </c>
      <c r="B12" s="10" t="s">
        <v>16</v>
      </c>
      <c r="C12" s="11">
        <v>1</v>
      </c>
      <c r="D12" s="12" t="s">
        <v>15</v>
      </c>
      <c r="E12" s="12"/>
      <c r="F12" s="12">
        <v>6</v>
      </c>
      <c r="G12" s="33">
        <v>6</v>
      </c>
      <c r="H12" s="14">
        <f t="shared" si="0"/>
        <v>6</v>
      </c>
      <c r="I12" s="15">
        <v>23</v>
      </c>
      <c r="J12" s="14">
        <f>H12*I16/100</f>
        <v>1.38</v>
      </c>
      <c r="K12" s="14">
        <f t="shared" si="1"/>
        <v>7.38</v>
      </c>
      <c r="L12" s="38">
        <f t="shared" si="3"/>
        <v>6.6</v>
      </c>
      <c r="M12" s="37">
        <f t="shared" si="4"/>
        <v>6.6</v>
      </c>
    </row>
    <row r="13" spans="1:13" ht="30">
      <c r="A13" s="9">
        <v>10</v>
      </c>
      <c r="B13" s="10" t="s">
        <v>44</v>
      </c>
      <c r="C13" s="11">
        <v>2</v>
      </c>
      <c r="D13" s="12" t="s">
        <v>11</v>
      </c>
      <c r="E13" s="12"/>
      <c r="F13" s="12">
        <v>5</v>
      </c>
      <c r="G13" s="13">
        <v>5</v>
      </c>
      <c r="H13" s="14">
        <f t="shared" si="0"/>
        <v>10</v>
      </c>
      <c r="I13" s="15">
        <v>23</v>
      </c>
      <c r="J13" s="14">
        <f>H13*I18/100</f>
        <v>2.3</v>
      </c>
      <c r="K13" s="14">
        <f t="shared" si="1"/>
        <v>12.3</v>
      </c>
      <c r="L13" s="38">
        <f t="shared" si="3"/>
        <v>5.5</v>
      </c>
      <c r="M13" s="37">
        <f t="shared" si="4"/>
        <v>11</v>
      </c>
    </row>
    <row r="14" spans="1:13" ht="20.25">
      <c r="A14" s="9">
        <v>11</v>
      </c>
      <c r="B14" s="10" t="s">
        <v>45</v>
      </c>
      <c r="C14" s="11">
        <v>10</v>
      </c>
      <c r="D14" s="12" t="s">
        <v>11</v>
      </c>
      <c r="E14" s="12"/>
      <c r="F14" s="12">
        <v>2.99</v>
      </c>
      <c r="G14" s="33">
        <v>3.44</v>
      </c>
      <c r="H14" s="14">
        <f t="shared" si="0"/>
        <v>34.4</v>
      </c>
      <c r="I14" s="15">
        <v>23</v>
      </c>
      <c r="J14" s="14">
        <f>H14*I19/100</f>
        <v>7.911999999999999</v>
      </c>
      <c r="K14" s="14">
        <f t="shared" si="1"/>
        <v>42.312</v>
      </c>
      <c r="L14" s="38">
        <f t="shared" si="3"/>
        <v>3.784</v>
      </c>
      <c r="M14" s="37">
        <f t="shared" si="4"/>
        <v>37.84</v>
      </c>
    </row>
    <row r="15" spans="1:13" ht="21">
      <c r="A15" s="9">
        <v>12</v>
      </c>
      <c r="B15" s="18" t="s">
        <v>46</v>
      </c>
      <c r="C15" s="11">
        <v>120</v>
      </c>
      <c r="D15" s="12" t="s">
        <v>11</v>
      </c>
      <c r="E15" s="12"/>
      <c r="F15" s="12">
        <v>8.9</v>
      </c>
      <c r="G15" s="33">
        <v>10.98</v>
      </c>
      <c r="H15" s="14">
        <f t="shared" si="0"/>
        <v>1317.6000000000001</v>
      </c>
      <c r="I15" s="15">
        <v>23</v>
      </c>
      <c r="J15" s="14">
        <f>H15*I20/100</f>
        <v>303.048</v>
      </c>
      <c r="K15" s="14">
        <f t="shared" si="1"/>
        <v>1620.6480000000001</v>
      </c>
      <c r="L15" s="38">
        <f t="shared" si="3"/>
        <v>12.078</v>
      </c>
      <c r="M15" s="37">
        <f t="shared" si="4"/>
        <v>1449.3600000000004</v>
      </c>
    </row>
    <row r="16" spans="1:13" ht="31.5">
      <c r="A16" s="9">
        <v>13</v>
      </c>
      <c r="B16" s="18" t="s">
        <v>66</v>
      </c>
      <c r="C16" s="11">
        <v>8</v>
      </c>
      <c r="D16" s="12" t="s">
        <v>11</v>
      </c>
      <c r="E16" s="12" t="s">
        <v>70</v>
      </c>
      <c r="F16" s="12">
        <v>6.8</v>
      </c>
      <c r="G16" s="41">
        <v>7.78</v>
      </c>
      <c r="H16" s="14">
        <f t="shared" si="0"/>
        <v>62.24</v>
      </c>
      <c r="I16" s="15">
        <v>23</v>
      </c>
      <c r="J16" s="14">
        <f>H16*I21/100</f>
        <v>14.315199999999999</v>
      </c>
      <c r="K16" s="14">
        <f t="shared" si="1"/>
        <v>76.5552</v>
      </c>
      <c r="L16" s="38">
        <f t="shared" si="3"/>
        <v>8.558</v>
      </c>
      <c r="M16" s="37">
        <f t="shared" si="4"/>
        <v>68.464</v>
      </c>
    </row>
    <row r="17" spans="1:13" ht="21">
      <c r="A17" s="9">
        <v>14</v>
      </c>
      <c r="B17" s="18" t="s">
        <v>67</v>
      </c>
      <c r="C17" s="11">
        <v>10</v>
      </c>
      <c r="D17" s="12" t="s">
        <v>11</v>
      </c>
      <c r="E17" s="12"/>
      <c r="F17" s="12">
        <v>6.8</v>
      </c>
      <c r="G17" s="41">
        <v>16</v>
      </c>
      <c r="H17" s="14">
        <f>C17*G17</f>
        <v>160</v>
      </c>
      <c r="I17" s="15">
        <v>23</v>
      </c>
      <c r="J17" s="14">
        <f>H17*I22/100</f>
        <v>36.8</v>
      </c>
      <c r="K17" s="14">
        <f>H17+J17</f>
        <v>196.8</v>
      </c>
      <c r="L17" s="38">
        <f t="shared" si="3"/>
        <v>17.6</v>
      </c>
      <c r="M17" s="37">
        <f t="shared" si="4"/>
        <v>176</v>
      </c>
    </row>
    <row r="18" spans="1:13" ht="21">
      <c r="A18" s="9">
        <v>15</v>
      </c>
      <c r="B18" s="19" t="s">
        <v>47</v>
      </c>
      <c r="C18" s="11">
        <v>24</v>
      </c>
      <c r="D18" s="12" t="s">
        <v>11</v>
      </c>
      <c r="E18" s="12"/>
      <c r="F18" s="12">
        <v>8</v>
      </c>
      <c r="G18" s="33">
        <v>9.9</v>
      </c>
      <c r="H18" s="14">
        <f t="shared" si="0"/>
        <v>237.60000000000002</v>
      </c>
      <c r="I18" s="15">
        <v>23</v>
      </c>
      <c r="J18" s="14">
        <f t="shared" si="2"/>
        <v>54.648</v>
      </c>
      <c r="K18" s="14">
        <f t="shared" si="1"/>
        <v>292.24800000000005</v>
      </c>
      <c r="L18" s="38">
        <f t="shared" si="3"/>
        <v>10.89</v>
      </c>
      <c r="M18" s="37">
        <f t="shared" si="4"/>
        <v>261.36</v>
      </c>
    </row>
    <row r="19" spans="1:13" ht="21">
      <c r="A19" s="9">
        <v>16</v>
      </c>
      <c r="B19" s="18" t="s">
        <v>48</v>
      </c>
      <c r="C19" s="11">
        <v>4</v>
      </c>
      <c r="D19" s="12" t="s">
        <v>11</v>
      </c>
      <c r="E19" s="12"/>
      <c r="F19" s="12"/>
      <c r="G19" s="13">
        <v>3.3</v>
      </c>
      <c r="H19" s="14">
        <f t="shared" si="0"/>
        <v>13.2</v>
      </c>
      <c r="I19" s="15">
        <v>23</v>
      </c>
      <c r="J19" s="14">
        <f t="shared" si="2"/>
        <v>3.0359999999999996</v>
      </c>
      <c r="K19" s="14">
        <f t="shared" si="1"/>
        <v>16.235999999999997</v>
      </c>
      <c r="L19" s="38">
        <f t="shared" si="3"/>
        <v>3.63</v>
      </c>
      <c r="M19" s="37">
        <f t="shared" si="4"/>
        <v>14.52</v>
      </c>
    </row>
    <row r="20" spans="1:13" ht="31.5">
      <c r="A20" s="9">
        <v>17</v>
      </c>
      <c r="B20" s="18" t="s">
        <v>49</v>
      </c>
      <c r="C20" s="11">
        <v>1</v>
      </c>
      <c r="D20" s="12" t="s">
        <v>11</v>
      </c>
      <c r="E20" s="12"/>
      <c r="F20" s="12"/>
      <c r="G20" s="44">
        <v>15</v>
      </c>
      <c r="H20" s="14">
        <f t="shared" si="0"/>
        <v>15</v>
      </c>
      <c r="I20" s="15">
        <v>23</v>
      </c>
      <c r="J20" s="14">
        <f t="shared" si="2"/>
        <v>3.45</v>
      </c>
      <c r="K20" s="14">
        <f t="shared" si="1"/>
        <v>18.45</v>
      </c>
      <c r="L20" s="38">
        <f t="shared" si="3"/>
        <v>16.5</v>
      </c>
      <c r="M20" s="37">
        <f t="shared" si="4"/>
        <v>16.5</v>
      </c>
    </row>
    <row r="21" spans="1:13" ht="40.5">
      <c r="A21" s="9">
        <v>18</v>
      </c>
      <c r="B21" s="10" t="s">
        <v>58</v>
      </c>
      <c r="C21" s="11">
        <v>12</v>
      </c>
      <c r="D21" s="12" t="s">
        <v>57</v>
      </c>
      <c r="E21" s="12"/>
      <c r="F21" s="12"/>
      <c r="G21" s="13">
        <v>7.73</v>
      </c>
      <c r="H21" s="14">
        <f t="shared" si="0"/>
        <v>92.76</v>
      </c>
      <c r="I21" s="15">
        <v>23</v>
      </c>
      <c r="J21" s="14">
        <f>H21*I23/100</f>
        <v>21.3348</v>
      </c>
      <c r="K21" s="14">
        <f t="shared" si="1"/>
        <v>114.0948</v>
      </c>
      <c r="L21" s="38">
        <f t="shared" si="3"/>
        <v>8.503</v>
      </c>
      <c r="M21" s="37">
        <f t="shared" si="4"/>
        <v>102.036</v>
      </c>
    </row>
    <row r="22" spans="1:13" ht="40.5">
      <c r="A22" s="9">
        <v>19</v>
      </c>
      <c r="B22" s="16" t="s">
        <v>59</v>
      </c>
      <c r="C22" s="11">
        <v>80</v>
      </c>
      <c r="D22" s="12" t="s">
        <v>57</v>
      </c>
      <c r="E22" s="12"/>
      <c r="F22" s="12"/>
      <c r="G22" s="13">
        <v>7.73</v>
      </c>
      <c r="H22" s="14">
        <f t="shared" si="0"/>
        <v>618.4000000000001</v>
      </c>
      <c r="I22" s="15">
        <v>23</v>
      </c>
      <c r="J22" s="14">
        <f>H22*I24/100</f>
        <v>142.23200000000003</v>
      </c>
      <c r="K22" s="14">
        <f t="shared" si="1"/>
        <v>760.6320000000001</v>
      </c>
      <c r="L22" s="38">
        <f t="shared" si="3"/>
        <v>8.503</v>
      </c>
      <c r="M22" s="37">
        <f t="shared" si="4"/>
        <v>680.2400000000001</v>
      </c>
    </row>
    <row r="23" spans="1:13" ht="14.25">
      <c r="A23" s="9">
        <v>20</v>
      </c>
      <c r="B23" s="16" t="s">
        <v>17</v>
      </c>
      <c r="C23" s="11">
        <v>1</v>
      </c>
      <c r="D23" s="12" t="s">
        <v>11</v>
      </c>
      <c r="E23" s="12"/>
      <c r="F23" s="12">
        <v>1.99</v>
      </c>
      <c r="G23" s="33">
        <v>1.99</v>
      </c>
      <c r="H23" s="14">
        <f t="shared" si="0"/>
        <v>1.99</v>
      </c>
      <c r="I23" s="15">
        <v>23</v>
      </c>
      <c r="J23" s="14">
        <f>H23*I23/100</f>
        <v>0.45770000000000005</v>
      </c>
      <c r="K23" s="14">
        <f t="shared" si="1"/>
        <v>2.4477</v>
      </c>
      <c r="L23" s="38">
        <f t="shared" si="3"/>
        <v>2.189</v>
      </c>
      <c r="M23" s="37">
        <f t="shared" si="4"/>
        <v>2.189</v>
      </c>
    </row>
    <row r="24" spans="1:13" ht="20.25">
      <c r="A24" s="9">
        <v>21</v>
      </c>
      <c r="B24" s="10" t="s">
        <v>18</v>
      </c>
      <c r="C24" s="11">
        <v>6</v>
      </c>
      <c r="D24" s="12" t="s">
        <v>15</v>
      </c>
      <c r="E24" s="12"/>
      <c r="F24" s="12">
        <v>1.99</v>
      </c>
      <c r="G24" s="33">
        <v>1.99</v>
      </c>
      <c r="H24" s="14">
        <f t="shared" si="0"/>
        <v>11.94</v>
      </c>
      <c r="I24" s="15">
        <v>23</v>
      </c>
      <c r="J24" s="14">
        <f>H24*I32/100</f>
        <v>2.7462</v>
      </c>
      <c r="K24" s="14">
        <f t="shared" si="1"/>
        <v>14.6862</v>
      </c>
      <c r="L24" s="38">
        <f t="shared" si="3"/>
        <v>2.189</v>
      </c>
      <c r="M24" s="37">
        <f t="shared" si="4"/>
        <v>13.133999999999999</v>
      </c>
    </row>
    <row r="25" spans="1:13" ht="20.25">
      <c r="A25" s="9">
        <v>22</v>
      </c>
      <c r="B25" s="10" t="s">
        <v>19</v>
      </c>
      <c r="C25" s="11">
        <v>30</v>
      </c>
      <c r="D25" s="12" t="s">
        <v>15</v>
      </c>
      <c r="E25" s="12"/>
      <c r="F25" s="12"/>
      <c r="G25" s="13">
        <v>1.4</v>
      </c>
      <c r="H25" s="14">
        <f t="shared" si="0"/>
        <v>42</v>
      </c>
      <c r="I25" s="15">
        <v>23</v>
      </c>
      <c r="J25" s="14">
        <f>H25*I33/100</f>
        <v>9.66</v>
      </c>
      <c r="K25" s="14">
        <f t="shared" si="1"/>
        <v>51.66</v>
      </c>
      <c r="L25" s="38">
        <f t="shared" si="3"/>
        <v>1.54</v>
      </c>
      <c r="M25" s="37">
        <f t="shared" si="4"/>
        <v>46.2</v>
      </c>
    </row>
    <row r="26" spans="1:13" ht="20.25">
      <c r="A26" s="9">
        <v>23</v>
      </c>
      <c r="B26" s="20" t="s">
        <v>20</v>
      </c>
      <c r="C26" s="11">
        <v>60</v>
      </c>
      <c r="D26" s="12" t="s">
        <v>15</v>
      </c>
      <c r="E26" s="12"/>
      <c r="F26" s="12"/>
      <c r="G26" s="13">
        <v>18</v>
      </c>
      <c r="H26" s="14">
        <f t="shared" si="0"/>
        <v>1080</v>
      </c>
      <c r="I26" s="15">
        <v>8</v>
      </c>
      <c r="J26" s="14">
        <f aca="true" t="shared" si="5" ref="J26:J51">H26*I26/100</f>
        <v>86.4</v>
      </c>
      <c r="K26" s="14">
        <f t="shared" si="1"/>
        <v>1166.4</v>
      </c>
      <c r="L26" s="38">
        <f t="shared" si="3"/>
        <v>19.8</v>
      </c>
      <c r="M26" s="37">
        <f t="shared" si="4"/>
        <v>1188</v>
      </c>
    </row>
    <row r="27" spans="1:13" ht="20.25">
      <c r="A27" s="9">
        <v>24</v>
      </c>
      <c r="B27" s="20" t="s">
        <v>21</v>
      </c>
      <c r="C27" s="11">
        <v>120</v>
      </c>
      <c r="D27" s="12" t="s">
        <v>15</v>
      </c>
      <c r="E27" s="12"/>
      <c r="F27" s="12">
        <v>29.6</v>
      </c>
      <c r="G27" s="34">
        <v>18</v>
      </c>
      <c r="H27" s="14">
        <f t="shared" si="0"/>
        <v>2160</v>
      </c>
      <c r="I27" s="15">
        <v>8</v>
      </c>
      <c r="J27" s="14">
        <f t="shared" si="5"/>
        <v>172.8</v>
      </c>
      <c r="K27" s="14">
        <f t="shared" si="1"/>
        <v>2332.8</v>
      </c>
      <c r="L27" s="38">
        <f t="shared" si="3"/>
        <v>19.8</v>
      </c>
      <c r="M27" s="37">
        <f t="shared" si="4"/>
        <v>2376</v>
      </c>
    </row>
    <row r="28" spans="1:13" ht="81">
      <c r="A28" s="9">
        <v>25</v>
      </c>
      <c r="B28" s="10" t="s">
        <v>36</v>
      </c>
      <c r="C28" s="11">
        <v>2</v>
      </c>
      <c r="D28" s="12" t="s">
        <v>15</v>
      </c>
      <c r="E28" s="12"/>
      <c r="F28" s="12">
        <v>48</v>
      </c>
      <c r="G28" s="33">
        <v>78</v>
      </c>
      <c r="H28" s="14">
        <f t="shared" si="0"/>
        <v>156</v>
      </c>
      <c r="I28" s="15">
        <v>23</v>
      </c>
      <c r="J28" s="14">
        <f>H28*I35/100</f>
        <v>35.88</v>
      </c>
      <c r="K28" s="14">
        <f t="shared" si="1"/>
        <v>191.88</v>
      </c>
      <c r="L28" s="38">
        <f t="shared" si="3"/>
        <v>85.8</v>
      </c>
      <c r="M28" s="37">
        <f t="shared" si="4"/>
        <v>171.6</v>
      </c>
    </row>
    <row r="29" spans="1:13" ht="91.5">
      <c r="A29" s="9">
        <v>26</v>
      </c>
      <c r="B29" s="32" t="s">
        <v>68</v>
      </c>
      <c r="C29" s="11">
        <v>76</v>
      </c>
      <c r="D29" s="12" t="s">
        <v>15</v>
      </c>
      <c r="E29" s="12"/>
      <c r="F29" s="12">
        <v>48</v>
      </c>
      <c r="G29" s="33">
        <v>72</v>
      </c>
      <c r="H29" s="14">
        <f t="shared" si="0"/>
        <v>5472</v>
      </c>
      <c r="I29" s="15">
        <v>23</v>
      </c>
      <c r="J29" s="14">
        <f>H29*I36/100</f>
        <v>1258.56</v>
      </c>
      <c r="K29" s="14">
        <f t="shared" si="1"/>
        <v>6730.5599999999995</v>
      </c>
      <c r="L29" s="38">
        <f t="shared" si="3"/>
        <v>79.2</v>
      </c>
      <c r="M29" s="37">
        <f t="shared" si="4"/>
        <v>6019.2</v>
      </c>
    </row>
    <row r="30" spans="1:13" ht="60.75">
      <c r="A30" s="9">
        <v>27</v>
      </c>
      <c r="B30" s="10" t="s">
        <v>50</v>
      </c>
      <c r="C30" s="11">
        <v>80</v>
      </c>
      <c r="D30" s="12" t="s">
        <v>11</v>
      </c>
      <c r="E30" s="12"/>
      <c r="F30" s="12">
        <v>7.6</v>
      </c>
      <c r="G30" s="33">
        <v>12</v>
      </c>
      <c r="H30" s="14">
        <f t="shared" si="0"/>
        <v>960</v>
      </c>
      <c r="I30" s="15">
        <v>23</v>
      </c>
      <c r="J30" s="14">
        <f>H30*I37/100</f>
        <v>220.8</v>
      </c>
      <c r="K30" s="14">
        <f t="shared" si="1"/>
        <v>1180.8</v>
      </c>
      <c r="L30" s="38">
        <f t="shared" si="3"/>
        <v>13.2</v>
      </c>
      <c r="M30" s="37">
        <f t="shared" si="4"/>
        <v>1056</v>
      </c>
    </row>
    <row r="31" spans="1:13" ht="60.75">
      <c r="A31" s="9">
        <v>28</v>
      </c>
      <c r="B31" s="10" t="s">
        <v>69</v>
      </c>
      <c r="C31" s="11">
        <v>10</v>
      </c>
      <c r="D31" s="12" t="s">
        <v>11</v>
      </c>
      <c r="E31" s="12"/>
      <c r="F31" s="12">
        <v>7</v>
      </c>
      <c r="G31" s="33">
        <v>10.5</v>
      </c>
      <c r="H31" s="14">
        <f t="shared" si="0"/>
        <v>105</v>
      </c>
      <c r="I31" s="15">
        <v>23</v>
      </c>
      <c r="J31" s="14">
        <f>H31*I38/100</f>
        <v>24.15</v>
      </c>
      <c r="K31" s="14">
        <f t="shared" si="1"/>
        <v>129.15</v>
      </c>
      <c r="L31" s="38">
        <f t="shared" si="3"/>
        <v>11.55</v>
      </c>
      <c r="M31" s="37">
        <f t="shared" si="4"/>
        <v>115.5</v>
      </c>
    </row>
    <row r="32" spans="1:13" ht="14.25">
      <c r="A32" s="9">
        <v>29</v>
      </c>
      <c r="B32" s="10" t="s">
        <v>22</v>
      </c>
      <c r="C32" s="11">
        <v>1</v>
      </c>
      <c r="D32" s="12" t="s">
        <v>11</v>
      </c>
      <c r="E32" s="12"/>
      <c r="F32" s="12">
        <v>11</v>
      </c>
      <c r="G32" s="33">
        <v>11</v>
      </c>
      <c r="H32" s="14">
        <f t="shared" si="0"/>
        <v>11</v>
      </c>
      <c r="I32" s="15">
        <v>23</v>
      </c>
      <c r="J32" s="14">
        <f t="shared" si="5"/>
        <v>2.53</v>
      </c>
      <c r="K32" s="14">
        <f t="shared" si="1"/>
        <v>13.53</v>
      </c>
      <c r="L32" s="38">
        <f t="shared" si="3"/>
        <v>12.1</v>
      </c>
      <c r="M32" s="37">
        <f t="shared" si="4"/>
        <v>12.1</v>
      </c>
    </row>
    <row r="33" spans="1:13" ht="14.25">
      <c r="A33" s="9">
        <v>30</v>
      </c>
      <c r="B33" s="10" t="s">
        <v>23</v>
      </c>
      <c r="C33" s="11">
        <v>10</v>
      </c>
      <c r="D33" s="12" t="s">
        <v>11</v>
      </c>
      <c r="E33" s="12"/>
      <c r="F33" s="12"/>
      <c r="G33" s="13">
        <v>2.5</v>
      </c>
      <c r="H33" s="14">
        <f t="shared" si="0"/>
        <v>25</v>
      </c>
      <c r="I33" s="15">
        <v>23</v>
      </c>
      <c r="J33" s="14">
        <f t="shared" si="5"/>
        <v>5.75</v>
      </c>
      <c r="K33" s="14">
        <f t="shared" si="1"/>
        <v>30.75</v>
      </c>
      <c r="L33" s="38">
        <f t="shared" si="3"/>
        <v>2.75</v>
      </c>
      <c r="M33" s="37">
        <f t="shared" si="4"/>
        <v>27.5</v>
      </c>
    </row>
    <row r="34" spans="1:13" ht="30">
      <c r="A34" s="9">
        <v>31</v>
      </c>
      <c r="B34" s="10" t="s">
        <v>51</v>
      </c>
      <c r="C34" s="11">
        <v>6</v>
      </c>
      <c r="D34" s="12" t="s">
        <v>11</v>
      </c>
      <c r="E34" s="12"/>
      <c r="F34" s="12">
        <v>0.1</v>
      </c>
      <c r="G34" s="33">
        <v>0.1</v>
      </c>
      <c r="H34" s="14">
        <f t="shared" si="0"/>
        <v>0.6000000000000001</v>
      </c>
      <c r="I34" s="15">
        <v>23</v>
      </c>
      <c r="J34" s="14">
        <f t="shared" si="5"/>
        <v>0.138</v>
      </c>
      <c r="K34" s="14">
        <f t="shared" si="1"/>
        <v>0.7380000000000001</v>
      </c>
      <c r="L34" s="38">
        <f t="shared" si="3"/>
        <v>0.11</v>
      </c>
      <c r="M34" s="37">
        <f t="shared" si="4"/>
        <v>0.6600000000000001</v>
      </c>
    </row>
    <row r="35" spans="1:13" ht="14.25">
      <c r="A35" s="9">
        <v>32</v>
      </c>
      <c r="B35" s="10" t="s">
        <v>24</v>
      </c>
      <c r="C35" s="11">
        <v>30</v>
      </c>
      <c r="D35" s="12" t="s">
        <v>11</v>
      </c>
      <c r="E35" s="12"/>
      <c r="F35" s="12">
        <v>3.6</v>
      </c>
      <c r="G35" s="33">
        <v>3.6</v>
      </c>
      <c r="H35" s="14">
        <f t="shared" si="0"/>
        <v>108</v>
      </c>
      <c r="I35" s="15">
        <v>23</v>
      </c>
      <c r="J35" s="14">
        <f t="shared" si="5"/>
        <v>24.84</v>
      </c>
      <c r="K35" s="14">
        <f t="shared" si="1"/>
        <v>132.84</v>
      </c>
      <c r="L35" s="38">
        <f t="shared" si="3"/>
        <v>3.96</v>
      </c>
      <c r="M35" s="37">
        <f t="shared" si="4"/>
        <v>118.8</v>
      </c>
    </row>
    <row r="36" spans="1:13" ht="14.25">
      <c r="A36" s="9">
        <v>33</v>
      </c>
      <c r="B36" s="10" t="s">
        <v>25</v>
      </c>
      <c r="C36" s="11">
        <v>6</v>
      </c>
      <c r="D36" s="12" t="s">
        <v>11</v>
      </c>
      <c r="E36" s="12"/>
      <c r="F36" s="12">
        <v>3.5</v>
      </c>
      <c r="G36" s="33">
        <v>3.5</v>
      </c>
      <c r="H36" s="14">
        <f t="shared" si="0"/>
        <v>21</v>
      </c>
      <c r="I36" s="15">
        <v>23</v>
      </c>
      <c r="J36" s="14">
        <f t="shared" si="5"/>
        <v>4.83</v>
      </c>
      <c r="K36" s="14">
        <f t="shared" si="1"/>
        <v>25.83</v>
      </c>
      <c r="L36" s="38">
        <f t="shared" si="3"/>
        <v>3.85</v>
      </c>
      <c r="M36" s="37">
        <f t="shared" si="4"/>
        <v>23.1</v>
      </c>
    </row>
    <row r="37" spans="1:13" ht="20.25">
      <c r="A37" s="9">
        <v>34</v>
      </c>
      <c r="B37" s="10" t="s">
        <v>26</v>
      </c>
      <c r="C37" s="11">
        <v>12</v>
      </c>
      <c r="D37" s="12" t="s">
        <v>11</v>
      </c>
      <c r="E37" s="12"/>
      <c r="F37" s="12">
        <v>9.99</v>
      </c>
      <c r="G37" s="33">
        <v>14</v>
      </c>
      <c r="H37" s="14">
        <f t="shared" si="0"/>
        <v>168</v>
      </c>
      <c r="I37" s="15">
        <v>23</v>
      </c>
      <c r="J37" s="14">
        <f t="shared" si="5"/>
        <v>38.64</v>
      </c>
      <c r="K37" s="14">
        <f t="shared" si="1"/>
        <v>206.64</v>
      </c>
      <c r="L37" s="38">
        <f t="shared" si="3"/>
        <v>15.4</v>
      </c>
      <c r="M37" s="37">
        <f t="shared" si="4"/>
        <v>184.8</v>
      </c>
    </row>
    <row r="38" spans="1:13" ht="20.25">
      <c r="A38" s="9">
        <v>35</v>
      </c>
      <c r="B38" s="10" t="s">
        <v>27</v>
      </c>
      <c r="C38" s="11">
        <v>6</v>
      </c>
      <c r="D38" s="12" t="s">
        <v>11</v>
      </c>
      <c r="E38" s="12"/>
      <c r="F38" s="12"/>
      <c r="G38" s="13">
        <v>8.8</v>
      </c>
      <c r="H38" s="14">
        <f t="shared" si="0"/>
        <v>52.800000000000004</v>
      </c>
      <c r="I38" s="15">
        <v>23</v>
      </c>
      <c r="J38" s="14">
        <f t="shared" si="5"/>
        <v>12.144</v>
      </c>
      <c r="K38" s="14">
        <f t="shared" si="1"/>
        <v>64.944</v>
      </c>
      <c r="L38" s="38">
        <f t="shared" si="3"/>
        <v>9.680000000000001</v>
      </c>
      <c r="M38" s="37">
        <f t="shared" si="4"/>
        <v>58.08000000000001</v>
      </c>
    </row>
    <row r="39" spans="1:13" ht="40.5">
      <c r="A39" s="9">
        <v>36</v>
      </c>
      <c r="B39" s="10" t="s">
        <v>28</v>
      </c>
      <c r="C39" s="11">
        <v>6</v>
      </c>
      <c r="D39" s="12" t="s">
        <v>11</v>
      </c>
      <c r="E39" s="12"/>
      <c r="F39" s="12"/>
      <c r="G39" s="44">
        <v>22</v>
      </c>
      <c r="H39" s="14">
        <f t="shared" si="0"/>
        <v>132</v>
      </c>
      <c r="I39" s="15">
        <v>23</v>
      </c>
      <c r="J39" s="14">
        <f t="shared" si="5"/>
        <v>30.36</v>
      </c>
      <c r="K39" s="14">
        <f t="shared" si="1"/>
        <v>162.36</v>
      </c>
      <c r="L39" s="38">
        <f t="shared" si="3"/>
        <v>24.2</v>
      </c>
      <c r="M39" s="37">
        <f t="shared" si="4"/>
        <v>145.2</v>
      </c>
    </row>
    <row r="40" spans="1:13" ht="30">
      <c r="A40" s="9">
        <v>37</v>
      </c>
      <c r="B40" s="10" t="s">
        <v>52</v>
      </c>
      <c r="C40" s="11">
        <v>400</v>
      </c>
      <c r="D40" s="12" t="s">
        <v>15</v>
      </c>
      <c r="E40" s="12"/>
      <c r="F40" s="12"/>
      <c r="G40" s="44">
        <v>1.33</v>
      </c>
      <c r="H40" s="14">
        <f t="shared" si="0"/>
        <v>532</v>
      </c>
      <c r="I40" s="15">
        <v>23</v>
      </c>
      <c r="J40" s="14">
        <f t="shared" si="5"/>
        <v>122.36</v>
      </c>
      <c r="K40" s="14">
        <f t="shared" si="1"/>
        <v>654.36</v>
      </c>
      <c r="L40" s="38">
        <f t="shared" si="3"/>
        <v>1.463</v>
      </c>
      <c r="M40" s="37">
        <f t="shared" si="4"/>
        <v>585.2</v>
      </c>
    </row>
    <row r="41" spans="1:13" ht="20.25">
      <c r="A41" s="9">
        <v>38</v>
      </c>
      <c r="B41" s="10" t="s">
        <v>53</v>
      </c>
      <c r="C41" s="11">
        <v>3</v>
      </c>
      <c r="D41" s="12" t="s">
        <v>11</v>
      </c>
      <c r="E41" s="12"/>
      <c r="F41" s="12"/>
      <c r="G41" s="13">
        <v>2.88</v>
      </c>
      <c r="H41" s="14">
        <f t="shared" si="0"/>
        <v>8.64</v>
      </c>
      <c r="I41" s="15">
        <v>23</v>
      </c>
      <c r="J41" s="14">
        <f t="shared" si="5"/>
        <v>1.9872000000000003</v>
      </c>
      <c r="K41" s="14">
        <f t="shared" si="1"/>
        <v>10.6272</v>
      </c>
      <c r="L41" s="38">
        <f t="shared" si="3"/>
        <v>3.168</v>
      </c>
      <c r="M41" s="37">
        <f t="shared" si="4"/>
        <v>9.504000000000001</v>
      </c>
    </row>
    <row r="42" spans="1:13" ht="20.25">
      <c r="A42" s="9">
        <v>39</v>
      </c>
      <c r="B42" s="10" t="s">
        <v>54</v>
      </c>
      <c r="C42" s="11">
        <v>3</v>
      </c>
      <c r="D42" s="12" t="s">
        <v>11</v>
      </c>
      <c r="E42" s="12"/>
      <c r="F42" s="12">
        <v>6.6</v>
      </c>
      <c r="G42" s="33">
        <v>6.6</v>
      </c>
      <c r="H42" s="14">
        <f t="shared" si="0"/>
        <v>19.799999999999997</v>
      </c>
      <c r="I42" s="15">
        <v>23</v>
      </c>
      <c r="J42" s="14">
        <f t="shared" si="5"/>
        <v>4.553999999999999</v>
      </c>
      <c r="K42" s="14">
        <f t="shared" si="1"/>
        <v>24.353999999999996</v>
      </c>
      <c r="L42" s="38">
        <f t="shared" si="3"/>
        <v>7.26</v>
      </c>
      <c r="M42" s="37">
        <f t="shared" si="4"/>
        <v>21.779999999999994</v>
      </c>
    </row>
    <row r="43" spans="1:13" ht="20.25">
      <c r="A43" s="9">
        <v>40</v>
      </c>
      <c r="B43" s="10" t="s">
        <v>60</v>
      </c>
      <c r="C43" s="11">
        <v>20</v>
      </c>
      <c r="D43" s="12" t="s">
        <v>15</v>
      </c>
      <c r="E43" s="12"/>
      <c r="F43" s="12"/>
      <c r="G43" s="40">
        <v>13</v>
      </c>
      <c r="H43" s="14">
        <f t="shared" si="0"/>
        <v>260</v>
      </c>
      <c r="I43" s="15">
        <v>23</v>
      </c>
      <c r="J43" s="14">
        <f t="shared" si="5"/>
        <v>59.8</v>
      </c>
      <c r="K43" s="14">
        <f t="shared" si="1"/>
        <v>319.8</v>
      </c>
      <c r="L43" s="38">
        <f t="shared" si="3"/>
        <v>14.3</v>
      </c>
      <c r="M43" s="37">
        <f t="shared" si="4"/>
        <v>286</v>
      </c>
    </row>
    <row r="44" spans="1:13" ht="20.25">
      <c r="A44" s="9">
        <v>41</v>
      </c>
      <c r="B44" s="10" t="s">
        <v>61</v>
      </c>
      <c r="C44" s="11">
        <v>12</v>
      </c>
      <c r="D44" s="12" t="s">
        <v>15</v>
      </c>
      <c r="E44" s="12"/>
      <c r="F44" s="12"/>
      <c r="G44" s="40">
        <v>19</v>
      </c>
      <c r="H44" s="14">
        <f t="shared" si="0"/>
        <v>228</v>
      </c>
      <c r="I44" s="15">
        <v>23</v>
      </c>
      <c r="J44" s="14">
        <f t="shared" si="5"/>
        <v>52.44</v>
      </c>
      <c r="K44" s="14">
        <f t="shared" si="1"/>
        <v>280.44</v>
      </c>
      <c r="L44" s="38">
        <f t="shared" si="3"/>
        <v>20.9</v>
      </c>
      <c r="M44" s="37">
        <f t="shared" si="4"/>
        <v>250.8</v>
      </c>
    </row>
    <row r="45" spans="1:13" ht="14.25">
      <c r="A45" s="9">
        <v>42</v>
      </c>
      <c r="B45" s="10" t="s">
        <v>62</v>
      </c>
      <c r="C45" s="11">
        <v>10</v>
      </c>
      <c r="D45" s="12" t="s">
        <v>15</v>
      </c>
      <c r="E45" s="12"/>
      <c r="F45" s="12"/>
      <c r="G45" s="40">
        <v>6</v>
      </c>
      <c r="H45" s="14">
        <f t="shared" si="0"/>
        <v>60</v>
      </c>
      <c r="I45" s="15">
        <v>23</v>
      </c>
      <c r="J45" s="14">
        <f t="shared" si="5"/>
        <v>13.8</v>
      </c>
      <c r="K45" s="14">
        <f t="shared" si="1"/>
        <v>73.8</v>
      </c>
      <c r="L45" s="38">
        <f t="shared" si="3"/>
        <v>6.6</v>
      </c>
      <c r="M45" s="37">
        <f t="shared" si="4"/>
        <v>66</v>
      </c>
    </row>
    <row r="46" spans="1:13" ht="14.25">
      <c r="A46" s="9">
        <v>43</v>
      </c>
      <c r="B46" s="10" t="s">
        <v>63</v>
      </c>
      <c r="C46" s="11">
        <v>150</v>
      </c>
      <c r="D46" s="12" t="s">
        <v>15</v>
      </c>
      <c r="E46" s="12"/>
      <c r="F46" s="12"/>
      <c r="G46" s="40">
        <v>6.8</v>
      </c>
      <c r="H46" s="14">
        <f t="shared" si="0"/>
        <v>1020</v>
      </c>
      <c r="I46" s="15">
        <v>23</v>
      </c>
      <c r="J46" s="14">
        <f t="shared" si="5"/>
        <v>234.6</v>
      </c>
      <c r="K46" s="14">
        <f t="shared" si="1"/>
        <v>1254.6</v>
      </c>
      <c r="L46" s="38">
        <f t="shared" si="3"/>
        <v>7.48</v>
      </c>
      <c r="M46" s="37">
        <f t="shared" si="4"/>
        <v>1122</v>
      </c>
    </row>
    <row r="47" spans="1:13" ht="14.25">
      <c r="A47" s="9">
        <v>44</v>
      </c>
      <c r="B47" s="10" t="s">
        <v>64</v>
      </c>
      <c r="C47" s="11">
        <v>10</v>
      </c>
      <c r="D47" s="12" t="s">
        <v>15</v>
      </c>
      <c r="E47" s="12"/>
      <c r="F47" s="12"/>
      <c r="G47" s="40">
        <v>2.4</v>
      </c>
      <c r="H47" s="14">
        <f t="shared" si="0"/>
        <v>24</v>
      </c>
      <c r="I47" s="15">
        <v>23</v>
      </c>
      <c r="J47" s="14">
        <f t="shared" si="5"/>
        <v>5.52</v>
      </c>
      <c r="K47" s="14">
        <f t="shared" si="1"/>
        <v>29.52</v>
      </c>
      <c r="L47" s="38">
        <f t="shared" si="3"/>
        <v>2.64</v>
      </c>
      <c r="M47" s="37">
        <f t="shared" si="4"/>
        <v>26.4</v>
      </c>
    </row>
    <row r="48" spans="1:13" ht="15">
      <c r="A48" s="9">
        <v>45</v>
      </c>
      <c r="B48" s="18" t="s">
        <v>65</v>
      </c>
      <c r="C48" s="21">
        <v>10</v>
      </c>
      <c r="D48" s="12" t="s">
        <v>15</v>
      </c>
      <c r="E48" s="12"/>
      <c r="F48" s="12"/>
      <c r="G48" s="40">
        <v>3.8</v>
      </c>
      <c r="H48" s="14">
        <f t="shared" si="0"/>
        <v>38</v>
      </c>
      <c r="I48" s="15">
        <v>23</v>
      </c>
      <c r="J48" s="14">
        <f t="shared" si="5"/>
        <v>8.74</v>
      </c>
      <c r="K48" s="14">
        <f t="shared" si="1"/>
        <v>46.74</v>
      </c>
      <c r="L48" s="38">
        <f t="shared" si="3"/>
        <v>4.18</v>
      </c>
      <c r="M48" s="37">
        <f t="shared" si="4"/>
        <v>41.8</v>
      </c>
    </row>
    <row r="49" spans="1:13" ht="14.25">
      <c r="A49" s="9">
        <v>46</v>
      </c>
      <c r="B49" s="10" t="s">
        <v>37</v>
      </c>
      <c r="C49" s="11">
        <v>10</v>
      </c>
      <c r="D49" s="12" t="s">
        <v>11</v>
      </c>
      <c r="E49" s="12"/>
      <c r="F49" s="12">
        <v>7.6</v>
      </c>
      <c r="G49" s="33">
        <v>7.6</v>
      </c>
      <c r="H49" s="14">
        <f t="shared" si="0"/>
        <v>76</v>
      </c>
      <c r="I49" s="15">
        <v>23</v>
      </c>
      <c r="J49" s="14">
        <f t="shared" si="5"/>
        <v>17.48</v>
      </c>
      <c r="K49" s="14">
        <f t="shared" si="1"/>
        <v>93.48</v>
      </c>
      <c r="L49" s="38">
        <f t="shared" si="3"/>
        <v>8.36</v>
      </c>
      <c r="M49" s="37">
        <f t="shared" si="4"/>
        <v>83.6</v>
      </c>
    </row>
    <row r="50" spans="1:13" ht="20.25">
      <c r="A50" s="9">
        <v>47</v>
      </c>
      <c r="B50" s="10" t="s">
        <v>29</v>
      </c>
      <c r="C50" s="11">
        <v>18</v>
      </c>
      <c r="D50" s="12" t="s">
        <v>11</v>
      </c>
      <c r="E50" s="12"/>
      <c r="F50" s="12"/>
      <c r="G50" s="13">
        <v>8.8</v>
      </c>
      <c r="H50" s="14">
        <f t="shared" si="0"/>
        <v>158.4</v>
      </c>
      <c r="I50" s="15">
        <v>23</v>
      </c>
      <c r="J50" s="14">
        <f t="shared" si="5"/>
        <v>36.432</v>
      </c>
      <c r="K50" s="14">
        <f t="shared" si="1"/>
        <v>194.832</v>
      </c>
      <c r="L50" s="38">
        <f t="shared" si="3"/>
        <v>9.680000000000001</v>
      </c>
      <c r="M50" s="37">
        <f t="shared" si="4"/>
        <v>174.24</v>
      </c>
    </row>
    <row r="51" spans="1:13" ht="21">
      <c r="A51" s="9">
        <v>48</v>
      </c>
      <c r="B51" s="18" t="s">
        <v>55</v>
      </c>
      <c r="C51" s="21">
        <v>20</v>
      </c>
      <c r="D51" s="21" t="s">
        <v>11</v>
      </c>
      <c r="E51" s="21"/>
      <c r="F51" s="35">
        <v>2.7</v>
      </c>
      <c r="G51" s="33">
        <v>2.7</v>
      </c>
      <c r="H51" s="14">
        <f t="shared" si="0"/>
        <v>54</v>
      </c>
      <c r="I51" s="15">
        <v>23</v>
      </c>
      <c r="J51" s="14">
        <f t="shared" si="5"/>
        <v>12.42</v>
      </c>
      <c r="K51" s="14">
        <f t="shared" si="1"/>
        <v>66.42</v>
      </c>
      <c r="L51" s="38">
        <f t="shared" si="3"/>
        <v>2.97</v>
      </c>
      <c r="M51" s="37">
        <f t="shared" si="4"/>
        <v>59.4</v>
      </c>
    </row>
    <row r="52" spans="1:13" ht="30">
      <c r="A52" s="9">
        <v>49</v>
      </c>
      <c r="B52" s="10" t="s">
        <v>56</v>
      </c>
      <c r="C52" s="21">
        <v>120</v>
      </c>
      <c r="D52" s="12" t="s">
        <v>15</v>
      </c>
      <c r="E52" s="12"/>
      <c r="F52" s="12"/>
      <c r="G52" s="44">
        <v>1.33</v>
      </c>
      <c r="H52" s="14">
        <f t="shared" si="0"/>
        <v>159.60000000000002</v>
      </c>
      <c r="I52" s="15">
        <v>23</v>
      </c>
      <c r="J52" s="14">
        <f>H52*I52/100</f>
        <v>36.708000000000006</v>
      </c>
      <c r="K52" s="14">
        <f t="shared" si="1"/>
        <v>196.30800000000002</v>
      </c>
      <c r="L52" s="38">
        <f t="shared" si="3"/>
        <v>1.463</v>
      </c>
      <c r="M52" s="37">
        <f t="shared" si="4"/>
        <v>175.56000000000003</v>
      </c>
    </row>
    <row r="53" spans="1:13" ht="20.25">
      <c r="A53" s="9">
        <v>50</v>
      </c>
      <c r="B53" s="10" t="s">
        <v>30</v>
      </c>
      <c r="C53" s="21">
        <v>10</v>
      </c>
      <c r="D53" s="12" t="s">
        <v>15</v>
      </c>
      <c r="E53" s="12"/>
      <c r="F53" s="12"/>
      <c r="G53" s="13">
        <v>1.45</v>
      </c>
      <c r="H53" s="14">
        <f t="shared" si="0"/>
        <v>14.5</v>
      </c>
      <c r="I53" s="15">
        <v>23</v>
      </c>
      <c r="J53" s="14">
        <f>H53*I53/100</f>
        <v>3.335</v>
      </c>
      <c r="K53" s="14">
        <f t="shared" si="1"/>
        <v>17.835</v>
      </c>
      <c r="L53" s="38">
        <f t="shared" si="3"/>
        <v>1.595</v>
      </c>
      <c r="M53" s="37">
        <f t="shared" si="4"/>
        <v>15.95</v>
      </c>
    </row>
    <row r="54" spans="1:13" ht="15">
      <c r="A54" s="9"/>
      <c r="B54" s="22"/>
      <c r="C54" s="22"/>
      <c r="D54" s="22"/>
      <c r="E54" s="22"/>
      <c r="F54" s="22"/>
      <c r="G54" s="22"/>
      <c r="H54" s="14">
        <f>SUM(H4:H53)</f>
        <v>17217.469999999998</v>
      </c>
      <c r="I54" s="15"/>
      <c r="J54" s="23">
        <f>SUM(J4:J53)</f>
        <v>3474.0181000000007</v>
      </c>
      <c r="K54" s="24">
        <f>SUM(K4:K53)</f>
        <v>20691.488099999995</v>
      </c>
      <c r="L54" s="37"/>
      <c r="M54" s="45">
        <f>SUM(M4:M53)</f>
        <v>18939.217</v>
      </c>
    </row>
    <row r="55" spans="1:13" ht="15.75" thickBot="1">
      <c r="A55" s="25" t="s">
        <v>31</v>
      </c>
      <c r="B55" s="26"/>
      <c r="C55" s="27"/>
      <c r="D55" s="43"/>
      <c r="E55" s="43"/>
      <c r="F55" s="43"/>
      <c r="G55" s="28" t="s">
        <v>32</v>
      </c>
      <c r="H55" s="28"/>
      <c r="I55" s="29"/>
      <c r="J55" s="28"/>
      <c r="K55" s="28"/>
      <c r="M55" s="39"/>
    </row>
    <row r="56" spans="1:11" ht="15.75" thickBot="1">
      <c r="A56" s="30"/>
      <c r="B56" s="26"/>
      <c r="C56" s="27"/>
      <c r="D56" s="43"/>
      <c r="E56" s="43"/>
      <c r="F56" s="43"/>
      <c r="G56" s="28"/>
      <c r="H56" s="28"/>
      <c r="I56" s="29"/>
      <c r="J56" s="28"/>
      <c r="K56" s="28"/>
    </row>
    <row r="57" spans="1:11" ht="14.25">
      <c r="A57" s="51" t="s">
        <v>33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11" ht="14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60" ht="14.25">
      <c r="I60" t="s">
        <v>34</v>
      </c>
    </row>
    <row r="61" spans="8:11" ht="14.25">
      <c r="H61" s="52" t="s">
        <v>35</v>
      </c>
      <c r="I61" s="52"/>
      <c r="J61" s="52"/>
      <c r="K61" s="52"/>
    </row>
  </sheetData>
  <sheetProtection/>
  <mergeCells count="3">
    <mergeCell ref="A1:K1"/>
    <mergeCell ref="A57:K58"/>
    <mergeCell ref="H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Pochwatka</dc:creator>
  <cp:keywords/>
  <dc:description/>
  <cp:lastModifiedBy>comja</cp:lastModifiedBy>
  <cp:lastPrinted>2022-10-10T12:25:47Z</cp:lastPrinted>
  <dcterms:created xsi:type="dcterms:W3CDTF">2015-06-05T18:19:34Z</dcterms:created>
  <dcterms:modified xsi:type="dcterms:W3CDTF">2022-11-30T12:56:47Z</dcterms:modified>
  <cp:category/>
  <cp:version/>
  <cp:contentType/>
  <cp:contentStatus/>
</cp:coreProperties>
</file>