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przetarg zadania ochronne 2019\"/>
    </mc:Choice>
  </mc:AlternateContent>
  <bookViews>
    <workbookView xWindow="0" yWindow="0" windowWidth="23430" windowHeight="15900"/>
  </bookViews>
  <sheets>
    <sheet name="Sheet1" sheetId="1" r:id="rId1"/>
  </sheets>
  <definedNames>
    <definedName name="_xlnm.Print_Area" localSheetId="0">Sheet1!$A$1:$I$116</definedName>
    <definedName name="_xlnm.Print_Titles" localSheetId="0">Sheet1!$1:$3</definedName>
  </definedNames>
  <calcPr calcId="152511" fullCalcOnLoad="1"/>
</workbook>
</file>

<file path=xl/calcChain.xml><?xml version="1.0" encoding="utf-8"?>
<calcChain xmlns="http://schemas.openxmlformats.org/spreadsheetml/2006/main">
  <c r="I76" i="1" l="1"/>
  <c r="I114" i="1"/>
  <c r="I113" i="1"/>
  <c r="I109" i="1"/>
  <c r="I108" i="1"/>
  <c r="I106" i="1"/>
  <c r="I105" i="1"/>
  <c r="I101" i="1"/>
  <c r="I100" i="1"/>
  <c r="I99" i="1"/>
  <c r="I93" i="1"/>
  <c r="I91" i="1"/>
  <c r="I83" i="1"/>
  <c r="I78" i="1"/>
  <c r="D73" i="1"/>
  <c r="I56" i="1"/>
  <c r="I54" i="1"/>
  <c r="I43" i="1"/>
  <c r="I34" i="1"/>
  <c r="I25" i="1"/>
  <c r="I20" i="1"/>
  <c r="I5" i="1"/>
  <c r="I116" i="1"/>
</calcChain>
</file>

<file path=xl/sharedStrings.xml><?xml version="1.0" encoding="utf-8"?>
<sst xmlns="http://schemas.openxmlformats.org/spreadsheetml/2006/main" count="415" uniqueCount="164">
  <si>
    <t>Typ planu</t>
  </si>
  <si>
    <t>Czynność</t>
  </si>
  <si>
    <t>Ilość</t>
  </si>
  <si>
    <t>Jm</t>
  </si>
  <si>
    <t>Ilość godzin</t>
  </si>
  <si>
    <t>ADM B</t>
  </si>
  <si>
    <t>OPAL KAN</t>
  </si>
  <si>
    <t>TRANS-DR-mp</t>
  </si>
  <si>
    <t>MP</t>
  </si>
  <si>
    <t>ŁUPANIE DREW</t>
  </si>
  <si>
    <t>CIĘCIE DREWNA</t>
  </si>
  <si>
    <t>OSADA</t>
  </si>
  <si>
    <t>PR PORZĄD n/g</t>
  </si>
  <si>
    <t>n/g</t>
  </si>
  <si>
    <t>MAGAZYN</t>
  </si>
  <si>
    <t>HOD</t>
  </si>
  <si>
    <t>MELIOR</t>
  </si>
  <si>
    <t>UPRZ POW MP</t>
  </si>
  <si>
    <t>WYC KRZEW</t>
  </si>
  <si>
    <t>PIEL GL</t>
  </si>
  <si>
    <t>WYKASZANIE U</t>
  </si>
  <si>
    <t>HA</t>
  </si>
  <si>
    <t>WY PRZ GL</t>
  </si>
  <si>
    <t>MB</t>
  </si>
  <si>
    <t>UPR GLEBY</t>
  </si>
  <si>
    <t>ORKA</t>
  </si>
  <si>
    <t>ŁOW</t>
  </si>
  <si>
    <t>OCH P CH</t>
  </si>
  <si>
    <t>US PADL</t>
  </si>
  <si>
    <t>LIZAWKI</t>
  </si>
  <si>
    <t>WYK LIZ p/g</t>
  </si>
  <si>
    <t>p/g</t>
  </si>
  <si>
    <t>SZT</t>
  </si>
  <si>
    <t>OCHR UPR</t>
  </si>
  <si>
    <t>DRZEWA SPAŁ</t>
  </si>
  <si>
    <t>O ZW</t>
  </si>
  <si>
    <t>OCH PTAKI</t>
  </si>
  <si>
    <t>CZYSZ BUD LĘG</t>
  </si>
  <si>
    <t>OCH SSAKI</t>
  </si>
  <si>
    <t>WYW SCHR NIET</t>
  </si>
  <si>
    <t>OCH ZW</t>
  </si>
  <si>
    <t>INNE PR n/g</t>
  </si>
  <si>
    <t>INNE PRACE</t>
  </si>
  <si>
    <t>FUNK DRZE</t>
  </si>
  <si>
    <t>UPRZ POW HA</t>
  </si>
  <si>
    <t>TALERZE</t>
  </si>
  <si>
    <t>ZAKUP MAT</t>
  </si>
  <si>
    <t>BUD GRODZ C/G</t>
  </si>
  <si>
    <t>c/g</t>
  </si>
  <si>
    <t>BUD GRODZEŃ</t>
  </si>
  <si>
    <t>SADZ 2-3L</t>
  </si>
  <si>
    <t>TRAN SADZ</t>
  </si>
  <si>
    <t>TSZT</t>
  </si>
  <si>
    <t>ROZ DOŁ L</t>
  </si>
  <si>
    <t>OCHRL</t>
  </si>
  <si>
    <t>GRODZ UPR</t>
  </si>
  <si>
    <t>GRO-REM n/g</t>
  </si>
  <si>
    <t>GRO-REm c/g</t>
  </si>
  <si>
    <t>PROG OWAD</t>
  </si>
  <si>
    <t>PROG-JESIEŃ</t>
  </si>
  <si>
    <t>ROZB GRODZ</t>
  </si>
  <si>
    <t>ZAŁ ROZ MAT</t>
  </si>
  <si>
    <t>TRANSPORT c/g</t>
  </si>
  <si>
    <t>BAD ZAP GLEBY</t>
  </si>
  <si>
    <t>M3</t>
  </si>
  <si>
    <t>ONEL</t>
  </si>
  <si>
    <t>PIEL ŻYW</t>
  </si>
  <si>
    <t>PIEL ŻYW &lt;2M</t>
  </si>
  <si>
    <t>M2</t>
  </si>
  <si>
    <t>PIEL ZIEL</t>
  </si>
  <si>
    <t>KOSZ TRAW w/g</t>
  </si>
  <si>
    <t>w/g</t>
  </si>
  <si>
    <t>KOSZ TRAWN</t>
  </si>
  <si>
    <t>AR</t>
  </si>
  <si>
    <t>POZ</t>
  </si>
  <si>
    <t>S4 I</t>
  </si>
  <si>
    <t>S3 I II</t>
  </si>
  <si>
    <t>S4 L</t>
  </si>
  <si>
    <t>S2 L D1,5</t>
  </si>
  <si>
    <t>W I PO 24</t>
  </si>
  <si>
    <t>DRZ TR</t>
  </si>
  <si>
    <t>USUW DRZ N/G</t>
  </si>
  <si>
    <t>USUW DRZ c/g</t>
  </si>
  <si>
    <t>S2 I D1,5</t>
  </si>
  <si>
    <t>W I DO 24</t>
  </si>
  <si>
    <t>S2 L P1,5</t>
  </si>
  <si>
    <t>W L PO 24</t>
  </si>
  <si>
    <t>P-POŻ</t>
  </si>
  <si>
    <t>ZAB PPOŻ</t>
  </si>
  <si>
    <t>REM ROGATEK</t>
  </si>
  <si>
    <t>DOG POŻAR</t>
  </si>
  <si>
    <t>DOG-DOZ p/g</t>
  </si>
  <si>
    <t>DOG-DOZ n/g</t>
  </si>
  <si>
    <t>DOG-DOZ c/g</t>
  </si>
  <si>
    <t>BUD ROGATEK</t>
  </si>
  <si>
    <t>R DR</t>
  </si>
  <si>
    <t>REMONTY</t>
  </si>
  <si>
    <t>ODŚ DR DO c/g</t>
  </si>
  <si>
    <t>POD GAŁ p/g</t>
  </si>
  <si>
    <t>POD GAŁ n/g</t>
  </si>
  <si>
    <t>POD GAŁ c/g</t>
  </si>
  <si>
    <t>TURYST</t>
  </si>
  <si>
    <t>PARKING</t>
  </si>
  <si>
    <t>SZLAK-TUR</t>
  </si>
  <si>
    <t>ŚMIECI</t>
  </si>
  <si>
    <t>LIKW WYS n/g</t>
  </si>
  <si>
    <t>LIKW WYS c/g</t>
  </si>
  <si>
    <t>ZB-ŚM-X-III</t>
  </si>
  <si>
    <t>tydz</t>
  </si>
  <si>
    <t>ZB-ŚM-IV-IX</t>
  </si>
  <si>
    <t>MSC PAM</t>
  </si>
  <si>
    <t>URZ-TURYS</t>
  </si>
  <si>
    <t>NAPR-URZ-c/g</t>
  </si>
  <si>
    <t>NAPR-URZ-n/g</t>
  </si>
  <si>
    <t>ZŁ</t>
  </si>
  <si>
    <t>OGNISKA</t>
  </si>
  <si>
    <t>PATYKI</t>
  </si>
  <si>
    <t>ŁUP-DR</t>
  </si>
  <si>
    <t>DOP-OGN</t>
  </si>
  <si>
    <t>CIĘCIE-DR</t>
  </si>
  <si>
    <t>TR-DR-OGN</t>
  </si>
  <si>
    <t>B-TURYST</t>
  </si>
  <si>
    <t>UTR-CZYST-SEZ</t>
  </si>
  <si>
    <t>a/g</t>
  </si>
  <si>
    <t>Administracja budynków</t>
  </si>
  <si>
    <t>Razem Administracja budynków</t>
  </si>
  <si>
    <t>rycz</t>
  </si>
  <si>
    <t>Stawka netto</t>
  </si>
  <si>
    <t>Wartość netto</t>
  </si>
  <si>
    <t>rodz. godz.</t>
  </si>
  <si>
    <t>wg</t>
  </si>
  <si>
    <t>WYOR BRUZD (stawka x 1,4)</t>
  </si>
  <si>
    <t>Razem Hodowla lasu</t>
  </si>
  <si>
    <t>Hodowla lasu</t>
  </si>
  <si>
    <t>Ochrona zwierząt łownych</t>
  </si>
  <si>
    <t>Razem Ochrona zwierząt łownych</t>
  </si>
  <si>
    <t>Ochrona zwierząt rzadkich</t>
  </si>
  <si>
    <t>zł</t>
  </si>
  <si>
    <t>Ochrona lasu</t>
  </si>
  <si>
    <t>Razem ochrona lasu przed czynnikami biotycznymi i abiotycznymi</t>
  </si>
  <si>
    <t>Ochrona ekosystemów nieleśnych</t>
  </si>
  <si>
    <t>Razem ochrona ekosystemów nieleśnych</t>
  </si>
  <si>
    <t>Cięcia przebudowy, pielęgnacyjne i sanitarne</t>
  </si>
  <si>
    <t>Razem Cięcia przebudowy, pielęgnacyjne i sanitarne</t>
  </si>
  <si>
    <t>Razem</t>
  </si>
  <si>
    <t>S2 L DO 1,5</t>
  </si>
  <si>
    <t>W L DO 25</t>
  </si>
  <si>
    <t>M5</t>
  </si>
  <si>
    <t>PTW, CPD, CRS (4 stopień trudności)</t>
  </si>
  <si>
    <t>PR,CRS,CPD, PTP (3 stopień trudności)</t>
  </si>
  <si>
    <t>Razem Ochrona przed pożarami i szkodnictwem</t>
  </si>
  <si>
    <t>Remonty dróg</t>
  </si>
  <si>
    <t>Ochrona przed pożarami i szkodnictwem</t>
  </si>
  <si>
    <t>Razem Remonty dróg</t>
  </si>
  <si>
    <t>Udostępnianie Parku dla turystyki</t>
  </si>
  <si>
    <t>T-INNE (niedziela)</t>
  </si>
  <si>
    <t>Razem Udostępnianie Parku dla Turystyki</t>
  </si>
  <si>
    <t xml:space="preserve"> </t>
  </si>
  <si>
    <t>rycz.</t>
  </si>
  <si>
    <t xml:space="preserve">ZAKUP MAT (remont - S3b So – 50szt,
gwoździe, drut 13kg ,S2b liść 1mp; nowe - 
Siatka 350mb 
S3b 58szt 
S2b liść  8,75mp 
Gwoździe skoble 10,5kg </t>
  </si>
  <si>
    <t>ZAKUP MAT (S3b So – 3szt 
Gwoździe  0,5kg
S2b liść 0,2mp
Impregnat 5l)</t>
  </si>
  <si>
    <t>ZAKUP MAT ( S3b So – 2szt 
Gwoździe  0,5kg 
S2b liść 0,5mp 
Impregnat 4l)</t>
  </si>
  <si>
    <t>MATERIAŁY ZUL (Impregnat 80l, gwoździe wkręty 4kg, drewno (deski, łaty, itp) 0,4m3</t>
  </si>
  <si>
    <t>ZAKUP MAT (Siatka nowa 476mb
S3b 158szt 
S2b liść 11,9mp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</si>
</sst>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1" xfId="0" applyFont="1" applyBorder="1" applyAlignment="1" applyProtection="1">
      <alignment wrapText="1"/>
    </xf>
    <xf numFmtId="0" fontId="1" fillId="0" borderId="0" xfId="0" applyFont="1"/>
    <xf numFmtId="0" fontId="2" fillId="0" borderId="1" xfId="0" applyFont="1" applyBorder="1"/>
    <xf numFmtId="0" fontId="0" fillId="2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2" fillId="0" borderId="0" xfId="0" applyFont="1"/>
    <xf numFmtId="0" fontId="2" fillId="0" borderId="1" xfId="0" applyFont="1" applyBorder="1" applyAlignment="1" applyProtection="1">
      <alignment horizontal="left" wrapText="1"/>
    </xf>
    <xf numFmtId="0" fontId="2" fillId="4" borderId="1" xfId="0" applyFont="1" applyFill="1" applyBorder="1" applyAlignment="1" applyProtection="1">
      <alignment horizont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view="pageBreakPreview" topLeftCell="B1" zoomScaleNormal="100" zoomScaleSheetLayoutView="100" workbookViewId="0">
      <pane ySplit="3" topLeftCell="A91" activePane="bottomLeft" state="frozen"/>
      <selection activeCell="B1" sqref="B1"/>
      <selection pane="bottomLeft" activeCell="H105" sqref="H105"/>
    </sheetView>
  </sheetViews>
  <sheetFormatPr defaultColWidth="8" defaultRowHeight="12.75" customHeight="1" x14ac:dyDescent="0.2"/>
  <cols>
    <col min="1" max="1" width="12.28515625" hidden="1" customWidth="1"/>
    <col min="2" max="2" width="12.28515625" customWidth="1"/>
    <col min="3" max="3" width="17.28515625" customWidth="1"/>
    <col min="4" max="4" width="10.5703125" customWidth="1"/>
    <col min="5" max="6" width="5.5703125" customWidth="1"/>
    <col min="7" max="8" width="9.5703125" customWidth="1"/>
    <col min="9" max="9" width="14.5703125" customWidth="1"/>
  </cols>
  <sheetData>
    <row r="1" spans="1:9" ht="17.25" customHeight="1" x14ac:dyDescent="0.2">
      <c r="B1" s="3"/>
    </row>
    <row r="2" spans="1:9" ht="11.25" customHeight="1" x14ac:dyDescent="0.2"/>
    <row r="3" spans="1:9" ht="25.5" x14ac:dyDescent="0.2">
      <c r="A3" s="5" t="s">
        <v>0</v>
      </c>
      <c r="B3" s="6" t="s">
        <v>157</v>
      </c>
      <c r="C3" s="5" t="s">
        <v>1</v>
      </c>
      <c r="D3" s="5" t="s">
        <v>2</v>
      </c>
      <c r="E3" s="5" t="s">
        <v>3</v>
      </c>
      <c r="F3" s="6" t="s">
        <v>129</v>
      </c>
      <c r="G3" s="5" t="s">
        <v>4</v>
      </c>
      <c r="H3" s="6" t="s">
        <v>127</v>
      </c>
      <c r="I3" s="6" t="s">
        <v>128</v>
      </c>
    </row>
    <row r="4" spans="1:9" x14ac:dyDescent="0.2">
      <c r="A4" s="22" t="s">
        <v>124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7" t="s">
        <v>5</v>
      </c>
      <c r="B5" s="7" t="s">
        <v>6</v>
      </c>
      <c r="C5" s="7" t="s">
        <v>7</v>
      </c>
      <c r="D5" s="7">
        <v>5</v>
      </c>
      <c r="E5" s="7" t="s">
        <v>8</v>
      </c>
      <c r="F5" s="8" t="s">
        <v>158</v>
      </c>
      <c r="G5" s="7"/>
      <c r="H5" s="7">
        <v>24</v>
      </c>
      <c r="I5" s="9">
        <f>D5*H5</f>
        <v>120</v>
      </c>
    </row>
    <row r="6" spans="1:9" x14ac:dyDescent="0.2">
      <c r="A6" s="7" t="s">
        <v>5</v>
      </c>
      <c r="B6" s="7" t="s">
        <v>6</v>
      </c>
      <c r="C6" s="7" t="s">
        <v>9</v>
      </c>
      <c r="D6" s="7">
        <v>5</v>
      </c>
      <c r="E6" s="7" t="s">
        <v>8</v>
      </c>
      <c r="F6" s="7" t="s">
        <v>123</v>
      </c>
      <c r="G6" s="7">
        <v>7</v>
      </c>
      <c r="H6" s="7"/>
      <c r="I6" s="7"/>
    </row>
    <row r="7" spans="1:9" x14ac:dyDescent="0.2">
      <c r="A7" s="7" t="s">
        <v>5</v>
      </c>
      <c r="B7" s="7" t="s">
        <v>6</v>
      </c>
      <c r="C7" s="7" t="s">
        <v>10</v>
      </c>
      <c r="D7" s="7">
        <v>5</v>
      </c>
      <c r="E7" s="7" t="s">
        <v>8</v>
      </c>
      <c r="F7" s="7" t="s">
        <v>123</v>
      </c>
      <c r="G7" s="7">
        <v>10</v>
      </c>
      <c r="H7" s="7"/>
      <c r="I7" s="7"/>
    </row>
    <row r="8" spans="1:9" x14ac:dyDescent="0.2">
      <c r="A8" s="7" t="s">
        <v>5</v>
      </c>
      <c r="B8" s="7" t="s">
        <v>11</v>
      </c>
      <c r="C8" s="7" t="s">
        <v>12</v>
      </c>
      <c r="D8" s="7"/>
      <c r="E8" s="1"/>
      <c r="F8" s="7" t="s">
        <v>13</v>
      </c>
      <c r="G8" s="7">
        <v>25</v>
      </c>
      <c r="H8" s="7"/>
      <c r="I8" s="7"/>
    </row>
    <row r="9" spans="1:9" x14ac:dyDescent="0.2">
      <c r="A9" s="7" t="s">
        <v>5</v>
      </c>
      <c r="B9" s="7" t="s">
        <v>14</v>
      </c>
      <c r="C9" s="7" t="s">
        <v>12</v>
      </c>
      <c r="D9" s="7"/>
      <c r="E9" s="1"/>
      <c r="F9" s="7" t="s">
        <v>13</v>
      </c>
      <c r="G9" s="7">
        <v>40</v>
      </c>
      <c r="H9" s="7"/>
      <c r="I9" s="7"/>
    </row>
    <row r="10" spans="1:9" x14ac:dyDescent="0.2">
      <c r="A10" s="15" t="s">
        <v>125</v>
      </c>
      <c r="B10" s="15"/>
      <c r="C10" s="15"/>
      <c r="D10" s="15"/>
      <c r="E10" s="15"/>
      <c r="F10" s="15"/>
      <c r="G10" s="15"/>
      <c r="H10" s="15"/>
      <c r="I10" s="2"/>
    </row>
    <row r="11" spans="1:9" x14ac:dyDescent="0.2">
      <c r="A11" s="16" t="s">
        <v>133</v>
      </c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7" t="s">
        <v>15</v>
      </c>
      <c r="B12" s="7" t="s">
        <v>16</v>
      </c>
      <c r="C12" s="7" t="s">
        <v>17</v>
      </c>
      <c r="D12" s="7">
        <v>51</v>
      </c>
      <c r="E12" s="7" t="s">
        <v>8</v>
      </c>
      <c r="F12" s="7" t="s">
        <v>123</v>
      </c>
      <c r="G12" s="7">
        <v>24.48</v>
      </c>
      <c r="H12" s="7"/>
      <c r="I12" s="7"/>
    </row>
    <row r="13" spans="1:9" x14ac:dyDescent="0.2">
      <c r="A13" s="7" t="s">
        <v>15</v>
      </c>
      <c r="B13" s="7" t="s">
        <v>16</v>
      </c>
      <c r="C13" s="7" t="s">
        <v>18</v>
      </c>
      <c r="D13" s="7">
        <v>0.34</v>
      </c>
      <c r="E13" s="7" t="s">
        <v>21</v>
      </c>
      <c r="F13" s="7" t="s">
        <v>123</v>
      </c>
      <c r="G13" s="7">
        <v>6.28</v>
      </c>
      <c r="H13" s="7"/>
      <c r="I13" s="7"/>
    </row>
    <row r="14" spans="1:9" x14ac:dyDescent="0.2">
      <c r="A14" s="7" t="s">
        <v>15</v>
      </c>
      <c r="B14" s="7" t="s">
        <v>19</v>
      </c>
      <c r="C14" s="7" t="s">
        <v>20</v>
      </c>
      <c r="D14" s="7">
        <v>1.26</v>
      </c>
      <c r="E14" s="7" t="s">
        <v>21</v>
      </c>
      <c r="F14" s="8" t="s">
        <v>130</v>
      </c>
      <c r="G14" s="7">
        <v>61.74</v>
      </c>
      <c r="H14" s="7"/>
      <c r="I14" s="7"/>
    </row>
    <row r="15" spans="1:9" x14ac:dyDescent="0.2">
      <c r="A15" s="7" t="s">
        <v>15</v>
      </c>
      <c r="B15" s="7" t="s">
        <v>19</v>
      </c>
      <c r="C15" s="7" t="s">
        <v>20</v>
      </c>
      <c r="D15" s="7">
        <v>1.8</v>
      </c>
      <c r="E15" s="7" t="s">
        <v>21</v>
      </c>
      <c r="F15" s="8" t="s">
        <v>130</v>
      </c>
      <c r="G15" s="7">
        <v>88.2</v>
      </c>
      <c r="H15" s="7"/>
      <c r="I15" s="7"/>
    </row>
    <row r="16" spans="1:9" x14ac:dyDescent="0.2">
      <c r="A16" s="7" t="s">
        <v>15</v>
      </c>
      <c r="B16" s="7" t="s">
        <v>19</v>
      </c>
      <c r="C16" s="7" t="s">
        <v>20</v>
      </c>
      <c r="D16" s="7">
        <v>2.8</v>
      </c>
      <c r="E16" s="7" t="s">
        <v>21</v>
      </c>
      <c r="F16" s="8" t="s">
        <v>130</v>
      </c>
      <c r="G16" s="7">
        <v>137.19999999999999</v>
      </c>
      <c r="H16" s="7"/>
      <c r="I16" s="7"/>
    </row>
    <row r="17" spans="1:9" x14ac:dyDescent="0.2">
      <c r="A17" s="7" t="s">
        <v>15</v>
      </c>
      <c r="B17" s="7" t="s">
        <v>19</v>
      </c>
      <c r="C17" s="7" t="s">
        <v>20</v>
      </c>
      <c r="D17" s="7">
        <v>1.6</v>
      </c>
      <c r="E17" s="7" t="s">
        <v>21</v>
      </c>
      <c r="F17" s="8" t="s">
        <v>130</v>
      </c>
      <c r="G17" s="7">
        <v>78.400000000000006</v>
      </c>
      <c r="H17" s="7"/>
      <c r="I17" s="7"/>
    </row>
    <row r="18" spans="1:9" ht="25.5" x14ac:dyDescent="0.2">
      <c r="A18" s="7" t="s">
        <v>15</v>
      </c>
      <c r="B18" s="7" t="s">
        <v>22</v>
      </c>
      <c r="C18" s="8" t="s">
        <v>131</v>
      </c>
      <c r="D18" s="7">
        <v>1900</v>
      </c>
      <c r="E18" s="7" t="s">
        <v>23</v>
      </c>
      <c r="F18" s="8" t="s">
        <v>48</v>
      </c>
      <c r="G18" s="7">
        <v>4.37</v>
      </c>
      <c r="H18" s="7"/>
      <c r="I18" s="7"/>
    </row>
    <row r="19" spans="1:9" x14ac:dyDescent="0.2">
      <c r="A19" s="7" t="s">
        <v>15</v>
      </c>
      <c r="B19" s="7" t="s">
        <v>24</v>
      </c>
      <c r="C19" s="7" t="s">
        <v>25</v>
      </c>
      <c r="D19" s="7">
        <v>1</v>
      </c>
      <c r="E19" s="7" t="s">
        <v>21</v>
      </c>
      <c r="F19" s="8" t="s">
        <v>48</v>
      </c>
      <c r="G19" s="7">
        <v>6.3</v>
      </c>
      <c r="H19" s="7"/>
      <c r="I19" s="7"/>
    </row>
    <row r="20" spans="1:9" x14ac:dyDescent="0.2">
      <c r="A20" s="15" t="s">
        <v>132</v>
      </c>
      <c r="B20" s="15"/>
      <c r="C20" s="15"/>
      <c r="D20" s="15"/>
      <c r="E20" s="15"/>
      <c r="F20" s="15"/>
      <c r="G20" s="15"/>
      <c r="H20" s="15"/>
      <c r="I20" s="2">
        <f>SUM(I12:I19)</f>
        <v>0</v>
      </c>
    </row>
    <row r="21" spans="1:9" x14ac:dyDescent="0.2">
      <c r="A21" s="16" t="s">
        <v>134</v>
      </c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7" t="s">
        <v>26</v>
      </c>
      <c r="B22" s="7" t="s">
        <v>27</v>
      </c>
      <c r="C22" s="7" t="s">
        <v>28</v>
      </c>
      <c r="D22" s="7"/>
      <c r="E22" s="7"/>
      <c r="F22" s="8" t="s">
        <v>13</v>
      </c>
      <c r="G22" s="7">
        <v>16</v>
      </c>
      <c r="H22" s="7"/>
      <c r="I22" s="7"/>
    </row>
    <row r="23" spans="1:9" x14ac:dyDescent="0.2">
      <c r="A23" s="7" t="s">
        <v>26</v>
      </c>
      <c r="B23" s="7" t="s">
        <v>29</v>
      </c>
      <c r="C23" s="7" t="s">
        <v>30</v>
      </c>
      <c r="D23" s="7"/>
      <c r="E23" s="7"/>
      <c r="F23" s="8" t="s">
        <v>31</v>
      </c>
      <c r="G23" s="7">
        <v>10</v>
      </c>
      <c r="H23" s="7"/>
      <c r="I23" s="7"/>
    </row>
    <row r="24" spans="1:9" x14ac:dyDescent="0.2">
      <c r="A24" s="7" t="s">
        <v>26</v>
      </c>
      <c r="B24" s="7" t="s">
        <v>33</v>
      </c>
      <c r="C24" s="7" t="s">
        <v>34</v>
      </c>
      <c r="D24" s="7"/>
      <c r="E24" s="7"/>
      <c r="F24" s="7"/>
      <c r="G24" s="7">
        <v>16</v>
      </c>
      <c r="H24" s="7"/>
      <c r="I24" s="7"/>
    </row>
    <row r="25" spans="1:9" x14ac:dyDescent="0.2">
      <c r="A25" s="15" t="s">
        <v>135</v>
      </c>
      <c r="B25" s="15"/>
      <c r="C25" s="15"/>
      <c r="D25" s="15"/>
      <c r="E25" s="15"/>
      <c r="F25" s="15"/>
      <c r="G25" s="15"/>
      <c r="H25" s="15"/>
      <c r="I25" s="2">
        <f>SUM(I22:I24)</f>
        <v>0</v>
      </c>
    </row>
    <row r="26" spans="1:9" x14ac:dyDescent="0.2">
      <c r="A26" s="16" t="s">
        <v>136</v>
      </c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A27" s="7" t="s">
        <v>35</v>
      </c>
      <c r="B27" s="7" t="s">
        <v>36</v>
      </c>
      <c r="C27" s="7" t="s">
        <v>37</v>
      </c>
      <c r="D27" s="7">
        <v>50</v>
      </c>
      <c r="E27" s="7" t="s">
        <v>32</v>
      </c>
      <c r="F27" s="8" t="s">
        <v>123</v>
      </c>
      <c r="G27" s="7">
        <v>12.5</v>
      </c>
      <c r="H27" s="7"/>
      <c r="I27" s="7"/>
    </row>
    <row r="28" spans="1:9" x14ac:dyDescent="0.2">
      <c r="A28" s="7" t="s">
        <v>35</v>
      </c>
      <c r="B28" s="7" t="s">
        <v>38</v>
      </c>
      <c r="C28" s="7" t="s">
        <v>39</v>
      </c>
      <c r="D28" s="7">
        <v>10</v>
      </c>
      <c r="E28" s="7" t="s">
        <v>32</v>
      </c>
      <c r="F28" s="8" t="s">
        <v>123</v>
      </c>
      <c r="G28" s="7">
        <v>3.33</v>
      </c>
      <c r="H28" s="7"/>
      <c r="I28" s="7"/>
    </row>
    <row r="29" spans="1:9" x14ac:dyDescent="0.2">
      <c r="A29" s="7" t="s">
        <v>35</v>
      </c>
      <c r="B29" s="7" t="s">
        <v>40</v>
      </c>
      <c r="C29" s="7" t="s">
        <v>41</v>
      </c>
      <c r="D29" s="7"/>
      <c r="E29" s="7"/>
      <c r="F29" s="8" t="s">
        <v>13</v>
      </c>
      <c r="G29" s="7">
        <v>20</v>
      </c>
      <c r="H29" s="7"/>
      <c r="I29" s="7"/>
    </row>
    <row r="30" spans="1:9" x14ac:dyDescent="0.2">
      <c r="A30" s="7" t="s">
        <v>35</v>
      </c>
      <c r="B30" s="7" t="s">
        <v>40</v>
      </c>
      <c r="C30" s="7" t="s">
        <v>42</v>
      </c>
      <c r="D30" s="7"/>
      <c r="E30" s="7"/>
      <c r="F30" s="8" t="s">
        <v>130</v>
      </c>
      <c r="G30" s="7">
        <v>20</v>
      </c>
      <c r="H30" s="7"/>
      <c r="I30" s="7"/>
    </row>
    <row r="31" spans="1:9" x14ac:dyDescent="0.2">
      <c r="A31" s="7" t="s">
        <v>35</v>
      </c>
      <c r="B31" s="7" t="s">
        <v>43</v>
      </c>
      <c r="C31" s="7" t="s">
        <v>44</v>
      </c>
      <c r="D31" s="7">
        <v>0.4</v>
      </c>
      <c r="E31" s="7" t="s">
        <v>21</v>
      </c>
      <c r="F31" s="7"/>
      <c r="G31" s="7">
        <v>88</v>
      </c>
      <c r="H31" s="7"/>
      <c r="I31" s="7"/>
    </row>
    <row r="32" spans="1:9" ht="25.5" x14ac:dyDescent="0.2">
      <c r="A32" s="7" t="s">
        <v>35</v>
      </c>
      <c r="B32" s="7" t="s">
        <v>43</v>
      </c>
      <c r="C32" s="8" t="s">
        <v>131</v>
      </c>
      <c r="D32" s="7">
        <v>930</v>
      </c>
      <c r="E32" s="7" t="s">
        <v>23</v>
      </c>
      <c r="F32" s="7"/>
      <c r="G32" s="7">
        <v>2.14</v>
      </c>
      <c r="H32" s="7"/>
      <c r="I32" s="7"/>
    </row>
    <row r="33" spans="1:11" x14ac:dyDescent="0.2">
      <c r="A33" s="7" t="s">
        <v>35</v>
      </c>
      <c r="B33" s="7" t="s">
        <v>43</v>
      </c>
      <c r="C33" s="7" t="s">
        <v>45</v>
      </c>
      <c r="D33" s="7">
        <v>600</v>
      </c>
      <c r="E33" s="7" t="s">
        <v>32</v>
      </c>
      <c r="F33" s="7"/>
      <c r="G33" s="7">
        <v>34.200000000000003</v>
      </c>
      <c r="H33" s="7"/>
      <c r="I33" s="7"/>
    </row>
    <row r="34" spans="1:11" ht="63.75" x14ac:dyDescent="0.2">
      <c r="A34" s="7" t="s">
        <v>35</v>
      </c>
      <c r="B34" s="7" t="s">
        <v>43</v>
      </c>
      <c r="C34" s="12" t="s">
        <v>163</v>
      </c>
      <c r="D34" s="7">
        <v>6581.1</v>
      </c>
      <c r="E34" s="8" t="s">
        <v>137</v>
      </c>
      <c r="F34" s="7"/>
      <c r="G34" s="7"/>
      <c r="H34" s="7">
        <v>1</v>
      </c>
      <c r="I34" s="11">
        <f>D34*H34</f>
        <v>6581.1</v>
      </c>
    </row>
    <row r="35" spans="1:11" x14ac:dyDescent="0.2">
      <c r="A35" s="7" t="s">
        <v>35</v>
      </c>
      <c r="B35" s="7" t="s">
        <v>43</v>
      </c>
      <c r="C35" s="7" t="s">
        <v>47</v>
      </c>
      <c r="D35" s="7"/>
      <c r="E35" s="7"/>
      <c r="F35" s="8" t="s">
        <v>48</v>
      </c>
      <c r="G35" s="7">
        <v>4.5999999999999996</v>
      </c>
      <c r="H35" s="7"/>
      <c r="I35" s="7"/>
    </row>
    <row r="36" spans="1:11" x14ac:dyDescent="0.2">
      <c r="A36" s="7" t="s">
        <v>35</v>
      </c>
      <c r="B36" s="7" t="s">
        <v>43</v>
      </c>
      <c r="C36" s="7" t="s">
        <v>49</v>
      </c>
      <c r="D36" s="7">
        <v>476</v>
      </c>
      <c r="E36" s="7" t="s">
        <v>23</v>
      </c>
      <c r="F36" s="8" t="s">
        <v>123</v>
      </c>
      <c r="G36" s="7">
        <v>198.02</v>
      </c>
      <c r="H36" s="7"/>
      <c r="I36" s="7"/>
    </row>
    <row r="37" spans="1:11" x14ac:dyDescent="0.2">
      <c r="A37" s="7" t="s">
        <v>35</v>
      </c>
      <c r="B37" s="7" t="s">
        <v>43</v>
      </c>
      <c r="C37" s="7" t="s">
        <v>50</v>
      </c>
      <c r="D37" s="7">
        <v>1500</v>
      </c>
      <c r="E37" s="7" t="s">
        <v>32</v>
      </c>
      <c r="F37" s="8" t="s">
        <v>123</v>
      </c>
      <c r="G37" s="7">
        <v>34.5</v>
      </c>
      <c r="H37" s="7"/>
      <c r="I37" s="7"/>
    </row>
    <row r="38" spans="1:11" x14ac:dyDescent="0.2">
      <c r="A38" s="7" t="s">
        <v>35</v>
      </c>
      <c r="B38" s="7" t="s">
        <v>43</v>
      </c>
      <c r="C38" s="7" t="s">
        <v>51</v>
      </c>
      <c r="D38" s="7">
        <v>1500</v>
      </c>
      <c r="E38" s="7" t="s">
        <v>52</v>
      </c>
      <c r="F38" s="8" t="s">
        <v>48</v>
      </c>
      <c r="G38" s="7">
        <v>1.07</v>
      </c>
      <c r="H38" s="7"/>
      <c r="I38" s="7"/>
    </row>
    <row r="39" spans="1:11" x14ac:dyDescent="0.2">
      <c r="A39" s="7" t="s">
        <v>35</v>
      </c>
      <c r="B39" s="7" t="s">
        <v>43</v>
      </c>
      <c r="C39" s="7" t="s">
        <v>53</v>
      </c>
      <c r="D39" s="7">
        <v>1500</v>
      </c>
      <c r="E39" s="7" t="s">
        <v>52</v>
      </c>
      <c r="F39" s="8" t="s">
        <v>123</v>
      </c>
      <c r="G39" s="7">
        <v>1.35</v>
      </c>
      <c r="H39" s="7"/>
      <c r="I39" s="7"/>
    </row>
    <row r="40" spans="1:11" x14ac:dyDescent="0.2">
      <c r="A40" s="15" t="s">
        <v>136</v>
      </c>
      <c r="B40" s="15"/>
      <c r="C40" s="15"/>
      <c r="D40" s="15"/>
      <c r="E40" s="15"/>
      <c r="F40" s="15"/>
      <c r="G40" s="15"/>
      <c r="H40" s="15"/>
      <c r="I40" s="13"/>
      <c r="K40" s="3"/>
    </row>
    <row r="41" spans="1:11" x14ac:dyDescent="0.2">
      <c r="A41" s="16" t="s">
        <v>138</v>
      </c>
      <c r="B41" s="16"/>
      <c r="C41" s="16"/>
      <c r="D41" s="16"/>
      <c r="E41" s="16"/>
      <c r="F41" s="16"/>
      <c r="G41" s="16"/>
      <c r="H41" s="16"/>
      <c r="I41" s="16"/>
    </row>
    <row r="42" spans="1:11" x14ac:dyDescent="0.2">
      <c r="A42" s="7" t="s">
        <v>54</v>
      </c>
      <c r="B42" s="7" t="s">
        <v>55</v>
      </c>
      <c r="C42" s="7" t="s">
        <v>49</v>
      </c>
      <c r="D42" s="7">
        <v>350</v>
      </c>
      <c r="E42" s="7" t="s">
        <v>23</v>
      </c>
      <c r="F42" s="8" t="s">
        <v>123</v>
      </c>
      <c r="G42" s="7">
        <v>130.55000000000001</v>
      </c>
      <c r="H42" s="7"/>
      <c r="I42" s="7"/>
    </row>
    <row r="43" spans="1:11" ht="140.25" x14ac:dyDescent="0.2">
      <c r="A43" s="7" t="s">
        <v>54</v>
      </c>
      <c r="B43" s="7" t="s">
        <v>55</v>
      </c>
      <c r="C43" s="12" t="s">
        <v>159</v>
      </c>
      <c r="D43" s="7">
        <v>4966.05</v>
      </c>
      <c r="E43" s="8" t="s">
        <v>137</v>
      </c>
      <c r="F43" s="7"/>
      <c r="G43" s="7"/>
      <c r="H43" s="7">
        <v>1</v>
      </c>
      <c r="I43" s="9">
        <f>D43*H43</f>
        <v>4966.05</v>
      </c>
    </row>
    <row r="44" spans="1:11" x14ac:dyDescent="0.2">
      <c r="A44" s="7" t="s">
        <v>54</v>
      </c>
      <c r="B44" s="7" t="s">
        <v>55</v>
      </c>
      <c r="C44" s="7" t="s">
        <v>47</v>
      </c>
      <c r="D44" s="7"/>
      <c r="E44" s="7"/>
      <c r="F44" s="8" t="s">
        <v>48</v>
      </c>
      <c r="G44" s="7">
        <v>3.5</v>
      </c>
      <c r="H44" s="7"/>
      <c r="I44" s="7"/>
    </row>
    <row r="45" spans="1:11" x14ac:dyDescent="0.2">
      <c r="A45" s="7" t="s">
        <v>54</v>
      </c>
      <c r="B45" s="7" t="s">
        <v>55</v>
      </c>
      <c r="C45" s="7" t="s">
        <v>56</v>
      </c>
      <c r="D45" s="7"/>
      <c r="E45" s="7"/>
      <c r="F45" s="8" t="s">
        <v>13</v>
      </c>
      <c r="G45" s="7">
        <v>48</v>
      </c>
      <c r="H45" s="7"/>
      <c r="I45" s="7"/>
    </row>
    <row r="46" spans="1:11" x14ac:dyDescent="0.2">
      <c r="A46" s="7" t="s">
        <v>54</v>
      </c>
      <c r="B46" s="7" t="s">
        <v>55</v>
      </c>
      <c r="C46" s="7" t="s">
        <v>57</v>
      </c>
      <c r="D46" s="7"/>
      <c r="E46" s="7"/>
      <c r="F46" s="8" t="s">
        <v>48</v>
      </c>
      <c r="G46" s="7">
        <v>3</v>
      </c>
      <c r="H46" s="7"/>
      <c r="I46" s="7"/>
    </row>
    <row r="47" spans="1:11" ht="25.5" x14ac:dyDescent="0.2">
      <c r="A47" s="7" t="s">
        <v>54</v>
      </c>
      <c r="B47" s="7" t="s">
        <v>58</v>
      </c>
      <c r="C47" s="7" t="s">
        <v>59</v>
      </c>
      <c r="D47" s="7">
        <v>3</v>
      </c>
      <c r="E47" s="7" t="s">
        <v>32</v>
      </c>
      <c r="F47" s="8" t="s">
        <v>123</v>
      </c>
      <c r="G47" s="7">
        <v>9.9</v>
      </c>
      <c r="H47" s="7"/>
      <c r="I47" s="7"/>
    </row>
    <row r="48" spans="1:11" ht="16.5" customHeight="1" x14ac:dyDescent="0.2">
      <c r="A48" s="7" t="s">
        <v>54</v>
      </c>
      <c r="B48" s="7" t="s">
        <v>55</v>
      </c>
      <c r="C48" s="7" t="s">
        <v>60</v>
      </c>
      <c r="D48" s="7">
        <v>392</v>
      </c>
      <c r="E48" s="7" t="s">
        <v>23</v>
      </c>
      <c r="F48" s="8" t="s">
        <v>123</v>
      </c>
      <c r="G48" s="7">
        <v>64.680000000000007</v>
      </c>
      <c r="H48" s="7"/>
      <c r="I48" s="7"/>
    </row>
    <row r="49" spans="1:9" ht="19.5" customHeight="1" x14ac:dyDescent="0.2">
      <c r="A49" s="7" t="s">
        <v>54</v>
      </c>
      <c r="B49" s="7" t="s">
        <v>55</v>
      </c>
      <c r="C49" s="7" t="s">
        <v>61</v>
      </c>
      <c r="D49" s="7"/>
      <c r="E49" s="7"/>
      <c r="F49" s="8" t="s">
        <v>13</v>
      </c>
      <c r="G49" s="7">
        <v>6</v>
      </c>
      <c r="H49" s="7"/>
      <c r="I49" s="7"/>
    </row>
    <row r="50" spans="1:9" ht="19.5" customHeight="1" x14ac:dyDescent="0.2">
      <c r="A50" s="7" t="s">
        <v>54</v>
      </c>
      <c r="B50" s="7" t="s">
        <v>55</v>
      </c>
      <c r="C50" s="7" t="s">
        <v>62</v>
      </c>
      <c r="D50" s="7"/>
      <c r="E50" s="7"/>
      <c r="F50" s="8" t="s">
        <v>48</v>
      </c>
      <c r="G50" s="7">
        <v>3</v>
      </c>
      <c r="H50" s="7"/>
      <c r="I50" s="7"/>
    </row>
    <row r="51" spans="1:9" ht="25.5" x14ac:dyDescent="0.2">
      <c r="A51" s="7" t="s">
        <v>54</v>
      </c>
      <c r="B51" s="7" t="s">
        <v>58</v>
      </c>
      <c r="C51" s="7" t="s">
        <v>63</v>
      </c>
      <c r="D51" s="7">
        <v>6</v>
      </c>
      <c r="E51" s="7" t="s">
        <v>64</v>
      </c>
      <c r="F51" s="8" t="s">
        <v>123</v>
      </c>
      <c r="G51" s="7">
        <v>5.4</v>
      </c>
      <c r="H51" s="7"/>
      <c r="I51" s="7"/>
    </row>
    <row r="52" spans="1:9" x14ac:dyDescent="0.2">
      <c r="A52" s="15" t="s">
        <v>139</v>
      </c>
      <c r="B52" s="15"/>
      <c r="C52" s="15"/>
      <c r="D52" s="15"/>
      <c r="E52" s="15"/>
      <c r="F52" s="15"/>
      <c r="G52" s="15"/>
      <c r="H52" s="15"/>
      <c r="I52" s="2"/>
    </row>
    <row r="53" spans="1:9" x14ac:dyDescent="0.2">
      <c r="A53" s="16" t="s">
        <v>140</v>
      </c>
      <c r="B53" s="16"/>
      <c r="C53" s="16"/>
      <c r="D53" s="16"/>
      <c r="E53" s="16"/>
      <c r="F53" s="16"/>
      <c r="G53" s="16"/>
      <c r="H53" s="16"/>
      <c r="I53" s="16"/>
    </row>
    <row r="54" spans="1:9" x14ac:dyDescent="0.2">
      <c r="A54" s="7" t="s">
        <v>65</v>
      </c>
      <c r="B54" s="7" t="s">
        <v>66</v>
      </c>
      <c r="C54" s="7" t="s">
        <v>67</v>
      </c>
      <c r="D54" s="7">
        <v>140</v>
      </c>
      <c r="E54" s="7" t="s">
        <v>68</v>
      </c>
      <c r="F54" s="8" t="s">
        <v>126</v>
      </c>
      <c r="G54" s="7"/>
      <c r="H54" s="7">
        <v>44</v>
      </c>
      <c r="I54" s="9">
        <f>D54*H54/100</f>
        <v>61.6</v>
      </c>
    </row>
    <row r="55" spans="1:9" x14ac:dyDescent="0.2">
      <c r="A55" s="7" t="s">
        <v>65</v>
      </c>
      <c r="B55" s="7" t="s">
        <v>69</v>
      </c>
      <c r="C55" s="7" t="s">
        <v>70</v>
      </c>
      <c r="D55" s="7"/>
      <c r="E55" s="7"/>
      <c r="F55" s="8" t="s">
        <v>71</v>
      </c>
      <c r="G55" s="7">
        <v>14.7</v>
      </c>
      <c r="H55" s="7"/>
      <c r="I55" s="7"/>
    </row>
    <row r="56" spans="1:9" x14ac:dyDescent="0.2">
      <c r="A56" s="7" t="s">
        <v>65</v>
      </c>
      <c r="B56" s="7" t="s">
        <v>69</v>
      </c>
      <c r="C56" s="7" t="s">
        <v>72</v>
      </c>
      <c r="D56" s="7">
        <v>32.5</v>
      </c>
      <c r="E56" s="7" t="s">
        <v>73</v>
      </c>
      <c r="F56" s="8" t="s">
        <v>126</v>
      </c>
      <c r="G56" s="7"/>
      <c r="H56" s="7">
        <v>8</v>
      </c>
      <c r="I56" s="9">
        <f>D56*H56</f>
        <v>260</v>
      </c>
    </row>
    <row r="57" spans="1:9" x14ac:dyDescent="0.2">
      <c r="A57" s="15" t="s">
        <v>141</v>
      </c>
      <c r="B57" s="15"/>
      <c r="C57" s="15"/>
      <c r="D57" s="15"/>
      <c r="E57" s="15"/>
      <c r="F57" s="15"/>
      <c r="G57" s="15"/>
      <c r="H57" s="15"/>
      <c r="I57" s="2"/>
    </row>
    <row r="58" spans="1:9" x14ac:dyDescent="0.2">
      <c r="A58" s="16" t="s">
        <v>142</v>
      </c>
      <c r="B58" s="16"/>
      <c r="C58" s="16"/>
      <c r="D58" s="16"/>
      <c r="E58" s="16"/>
      <c r="F58" s="16"/>
      <c r="G58" s="16"/>
      <c r="H58" s="16"/>
      <c r="I58" s="16"/>
    </row>
    <row r="59" spans="1:9" ht="14.25" customHeight="1" x14ac:dyDescent="0.2">
      <c r="A59" s="12" t="s">
        <v>74</v>
      </c>
      <c r="B59" s="19" t="s">
        <v>148</v>
      </c>
      <c r="C59" s="12" t="s">
        <v>77</v>
      </c>
      <c r="D59" s="12">
        <v>27</v>
      </c>
      <c r="E59" s="7" t="s">
        <v>64</v>
      </c>
      <c r="F59" s="7"/>
      <c r="G59" s="7"/>
      <c r="H59" s="7"/>
      <c r="I59" s="7"/>
    </row>
    <row r="60" spans="1:9" x14ac:dyDescent="0.2">
      <c r="A60" s="12" t="s">
        <v>74</v>
      </c>
      <c r="B60" s="19"/>
      <c r="C60" s="12" t="s">
        <v>76</v>
      </c>
      <c r="D60" s="12">
        <v>4</v>
      </c>
      <c r="E60" s="7" t="s">
        <v>64</v>
      </c>
      <c r="F60" s="7"/>
      <c r="G60" s="7"/>
      <c r="H60" s="7"/>
      <c r="I60" s="7"/>
    </row>
    <row r="61" spans="1:9" x14ac:dyDescent="0.2">
      <c r="A61" s="12"/>
      <c r="B61" s="19"/>
      <c r="C61" s="12" t="s">
        <v>145</v>
      </c>
      <c r="D61" s="12">
        <v>51</v>
      </c>
      <c r="E61" s="7" t="s">
        <v>147</v>
      </c>
      <c r="F61" s="7"/>
      <c r="G61" s="7"/>
      <c r="H61" s="7"/>
      <c r="I61" s="7"/>
    </row>
    <row r="62" spans="1:9" x14ac:dyDescent="0.2">
      <c r="A62" s="12" t="s">
        <v>74</v>
      </c>
      <c r="B62" s="19"/>
      <c r="C62" s="12" t="s">
        <v>83</v>
      </c>
      <c r="D62" s="12">
        <v>18</v>
      </c>
      <c r="E62" s="7" t="s">
        <v>64</v>
      </c>
      <c r="F62" s="7"/>
      <c r="G62" s="7"/>
      <c r="H62" s="7"/>
      <c r="I62" s="7"/>
    </row>
    <row r="63" spans="1:9" x14ac:dyDescent="0.2">
      <c r="A63" s="12" t="s">
        <v>74</v>
      </c>
      <c r="B63" s="19"/>
      <c r="C63" s="12" t="s">
        <v>75</v>
      </c>
      <c r="D63" s="12">
        <v>103</v>
      </c>
      <c r="E63" s="7" t="s">
        <v>64</v>
      </c>
      <c r="F63" s="7"/>
      <c r="G63" s="7"/>
      <c r="H63" s="7"/>
      <c r="I63" s="7"/>
    </row>
    <row r="64" spans="1:9" ht="15" customHeight="1" x14ac:dyDescent="0.2">
      <c r="A64" s="7" t="s">
        <v>74</v>
      </c>
      <c r="B64" s="20" t="s">
        <v>149</v>
      </c>
      <c r="C64" s="7" t="s">
        <v>77</v>
      </c>
      <c r="D64" s="7">
        <v>190</v>
      </c>
      <c r="E64" s="7" t="s">
        <v>64</v>
      </c>
      <c r="F64" s="7"/>
      <c r="G64" s="7"/>
      <c r="H64" s="7"/>
      <c r="I64" s="7"/>
    </row>
    <row r="65" spans="1:9" x14ac:dyDescent="0.2">
      <c r="A65" s="7" t="s">
        <v>74</v>
      </c>
      <c r="B65" s="20"/>
      <c r="C65" s="7" t="s">
        <v>78</v>
      </c>
      <c r="D65" s="7">
        <v>102</v>
      </c>
      <c r="E65" s="7" t="s">
        <v>64</v>
      </c>
      <c r="F65" s="7"/>
      <c r="G65" s="7"/>
      <c r="H65" s="7"/>
      <c r="I65" s="7"/>
    </row>
    <row r="66" spans="1:9" x14ac:dyDescent="0.2">
      <c r="A66" s="7" t="s">
        <v>74</v>
      </c>
      <c r="B66" s="20"/>
      <c r="C66" s="7" t="s">
        <v>75</v>
      </c>
      <c r="D66" s="7">
        <v>206</v>
      </c>
      <c r="E66" s="7" t="s">
        <v>64</v>
      </c>
      <c r="F66" s="7"/>
      <c r="G66" s="7"/>
      <c r="H66" s="7"/>
      <c r="I66" s="7"/>
    </row>
    <row r="67" spans="1:9" x14ac:dyDescent="0.2">
      <c r="A67" s="7" t="s">
        <v>74</v>
      </c>
      <c r="B67" s="20"/>
      <c r="C67" s="7" t="s">
        <v>79</v>
      </c>
      <c r="D67" s="7">
        <v>110</v>
      </c>
      <c r="E67" s="7" t="s">
        <v>64</v>
      </c>
      <c r="F67" s="7"/>
      <c r="G67" s="7"/>
      <c r="H67" s="7"/>
      <c r="I67" s="7"/>
    </row>
    <row r="68" spans="1:9" x14ac:dyDescent="0.2">
      <c r="A68" s="7" t="s">
        <v>74</v>
      </c>
      <c r="B68" s="20"/>
      <c r="C68" s="7" t="s">
        <v>83</v>
      </c>
      <c r="D68" s="7">
        <v>237</v>
      </c>
      <c r="E68" s="7" t="s">
        <v>64</v>
      </c>
      <c r="F68" s="7"/>
      <c r="G68" s="7"/>
      <c r="H68" s="7"/>
      <c r="I68" s="7"/>
    </row>
    <row r="69" spans="1:9" x14ac:dyDescent="0.2">
      <c r="A69" s="7" t="s">
        <v>74</v>
      </c>
      <c r="B69" s="20"/>
      <c r="C69" s="7" t="s">
        <v>84</v>
      </c>
      <c r="D69" s="7">
        <v>28</v>
      </c>
      <c r="E69" s="7" t="s">
        <v>64</v>
      </c>
      <c r="F69" s="7"/>
      <c r="G69" s="7"/>
      <c r="H69" s="7"/>
      <c r="I69" s="7"/>
    </row>
    <row r="70" spans="1:9" x14ac:dyDescent="0.2">
      <c r="A70" s="7" t="s">
        <v>74</v>
      </c>
      <c r="B70" s="20"/>
      <c r="C70" s="7" t="s">
        <v>85</v>
      </c>
      <c r="D70" s="7">
        <v>20</v>
      </c>
      <c r="E70" s="7" t="s">
        <v>64</v>
      </c>
      <c r="F70" s="7"/>
      <c r="G70" s="7"/>
      <c r="H70" s="7"/>
      <c r="I70" s="7"/>
    </row>
    <row r="71" spans="1:9" x14ac:dyDescent="0.2">
      <c r="A71" s="7" t="s">
        <v>74</v>
      </c>
      <c r="B71" s="20"/>
      <c r="C71" s="7" t="s">
        <v>86</v>
      </c>
      <c r="D71" s="7">
        <v>18</v>
      </c>
      <c r="E71" s="7" t="s">
        <v>64</v>
      </c>
      <c r="F71" s="7"/>
      <c r="G71" s="7"/>
      <c r="H71" s="7"/>
      <c r="I71" s="7"/>
    </row>
    <row r="72" spans="1:9" x14ac:dyDescent="0.2">
      <c r="A72" s="7"/>
      <c r="B72" s="20"/>
      <c r="C72" s="8" t="s">
        <v>146</v>
      </c>
      <c r="D72" s="7">
        <v>10</v>
      </c>
      <c r="E72" s="8" t="s">
        <v>64</v>
      </c>
      <c r="F72" s="7"/>
      <c r="G72" s="7"/>
      <c r="H72" s="7"/>
      <c r="I72" s="7"/>
    </row>
    <row r="73" spans="1:9" x14ac:dyDescent="0.2">
      <c r="A73" s="10"/>
      <c r="B73" s="10"/>
      <c r="C73" s="13" t="s">
        <v>144</v>
      </c>
      <c r="D73" s="13">
        <f>SUM(D59:D72)</f>
        <v>1124</v>
      </c>
      <c r="E73" s="2" t="s">
        <v>64</v>
      </c>
      <c r="F73" s="7"/>
      <c r="G73" s="7"/>
      <c r="H73" s="7"/>
      <c r="I73" s="7"/>
    </row>
    <row r="74" spans="1:9" x14ac:dyDescent="0.2">
      <c r="A74" s="7" t="s">
        <v>74</v>
      </c>
      <c r="B74" s="7" t="s">
        <v>80</v>
      </c>
      <c r="C74" s="7" t="s">
        <v>81</v>
      </c>
      <c r="D74" s="7"/>
      <c r="E74" s="7"/>
      <c r="F74" s="8" t="s">
        <v>13</v>
      </c>
      <c r="G74" s="7">
        <v>30</v>
      </c>
      <c r="H74" s="7"/>
      <c r="I74" s="7"/>
    </row>
    <row r="75" spans="1:9" x14ac:dyDescent="0.2">
      <c r="A75" s="7" t="s">
        <v>74</v>
      </c>
      <c r="B75" s="7" t="s">
        <v>80</v>
      </c>
      <c r="C75" s="7" t="s">
        <v>82</v>
      </c>
      <c r="D75" s="7"/>
      <c r="E75" s="7"/>
      <c r="F75" s="8" t="s">
        <v>48</v>
      </c>
      <c r="G75" s="7">
        <v>15</v>
      </c>
      <c r="H75" s="7"/>
      <c r="I75" s="7"/>
    </row>
    <row r="76" spans="1:9" x14ac:dyDescent="0.2">
      <c r="A76" s="18" t="s">
        <v>143</v>
      </c>
      <c r="B76" s="18"/>
      <c r="C76" s="18"/>
      <c r="D76" s="18"/>
      <c r="E76" s="18"/>
      <c r="F76" s="18"/>
      <c r="G76" s="18"/>
      <c r="H76" s="18"/>
      <c r="I76" s="2">
        <f>SUM(I59:I75)</f>
        <v>0</v>
      </c>
    </row>
    <row r="77" spans="1:9" x14ac:dyDescent="0.2">
      <c r="A77" s="21" t="s">
        <v>152</v>
      </c>
      <c r="B77" s="21"/>
      <c r="C77" s="21"/>
      <c r="D77" s="21"/>
      <c r="E77" s="21"/>
      <c r="F77" s="21"/>
      <c r="G77" s="21"/>
      <c r="H77" s="21"/>
      <c r="I77" s="21"/>
    </row>
    <row r="78" spans="1:9" ht="63.75" x14ac:dyDescent="0.2">
      <c r="A78" s="7" t="s">
        <v>87</v>
      </c>
      <c r="B78" s="7" t="s">
        <v>88</v>
      </c>
      <c r="C78" s="12" t="s">
        <v>160</v>
      </c>
      <c r="D78" s="7">
        <v>142.65</v>
      </c>
      <c r="E78" s="8" t="s">
        <v>137</v>
      </c>
      <c r="F78" s="7"/>
      <c r="G78" s="7"/>
      <c r="H78" s="7">
        <v>1</v>
      </c>
      <c r="I78" s="9">
        <f>D78*H78</f>
        <v>142.65</v>
      </c>
    </row>
    <row r="79" spans="1:9" x14ac:dyDescent="0.2">
      <c r="A79" s="7" t="s">
        <v>87</v>
      </c>
      <c r="B79" s="7" t="s">
        <v>88</v>
      </c>
      <c r="C79" s="7" t="s">
        <v>89</v>
      </c>
      <c r="D79" s="7">
        <v>3</v>
      </c>
      <c r="E79" s="7" t="s">
        <v>32</v>
      </c>
      <c r="F79" s="8" t="s">
        <v>123</v>
      </c>
      <c r="G79" s="7">
        <v>14</v>
      </c>
      <c r="H79" s="7"/>
      <c r="I79" s="7"/>
    </row>
    <row r="80" spans="1:9" ht="16.5" customHeight="1" x14ac:dyDescent="0.2">
      <c r="A80" s="7" t="s">
        <v>87</v>
      </c>
      <c r="B80" s="7" t="s">
        <v>90</v>
      </c>
      <c r="C80" s="7" t="s">
        <v>91</v>
      </c>
      <c r="D80" s="7"/>
      <c r="E80" s="7"/>
      <c r="F80" s="8" t="s">
        <v>31</v>
      </c>
      <c r="G80" s="7">
        <v>2</v>
      </c>
      <c r="H80" s="7"/>
      <c r="I80" s="7"/>
    </row>
    <row r="81" spans="1:9" ht="18" customHeight="1" x14ac:dyDescent="0.2">
      <c r="A81" s="7" t="s">
        <v>87</v>
      </c>
      <c r="B81" s="7" t="s">
        <v>90</v>
      </c>
      <c r="C81" s="7" t="s">
        <v>92</v>
      </c>
      <c r="D81" s="7"/>
      <c r="E81" s="7"/>
      <c r="F81" s="8" t="s">
        <v>13</v>
      </c>
      <c r="G81" s="7">
        <v>50</v>
      </c>
      <c r="H81" s="7"/>
      <c r="I81" s="7"/>
    </row>
    <row r="82" spans="1:9" ht="14.25" customHeight="1" x14ac:dyDescent="0.2">
      <c r="A82" s="7" t="s">
        <v>87</v>
      </c>
      <c r="B82" s="7" t="s">
        <v>90</v>
      </c>
      <c r="C82" s="7" t="s">
        <v>93</v>
      </c>
      <c r="D82" s="7"/>
      <c r="E82" s="7"/>
      <c r="F82" s="8" t="s">
        <v>48</v>
      </c>
      <c r="G82" s="7">
        <v>10</v>
      </c>
      <c r="H82" s="7"/>
      <c r="I82" s="7"/>
    </row>
    <row r="83" spans="1:9" ht="63.75" x14ac:dyDescent="0.2">
      <c r="A83" s="7" t="s">
        <v>87</v>
      </c>
      <c r="B83" s="7" t="s">
        <v>88</v>
      </c>
      <c r="C83" s="7" t="s">
        <v>161</v>
      </c>
      <c r="D83" s="7">
        <v>160.75</v>
      </c>
      <c r="E83" s="8" t="s">
        <v>137</v>
      </c>
      <c r="F83" s="7"/>
      <c r="G83" s="7"/>
      <c r="H83" s="7">
        <v>1</v>
      </c>
      <c r="I83" s="9">
        <f>D83*H83</f>
        <v>160.75</v>
      </c>
    </row>
    <row r="84" spans="1:9" x14ac:dyDescent="0.2">
      <c r="A84" s="7" t="s">
        <v>87</v>
      </c>
      <c r="B84" s="7" t="s">
        <v>88</v>
      </c>
      <c r="C84" s="7" t="s">
        <v>94</v>
      </c>
      <c r="D84" s="7">
        <v>2</v>
      </c>
      <c r="E84" s="7" t="s">
        <v>32</v>
      </c>
      <c r="F84" s="8" t="s">
        <v>123</v>
      </c>
      <c r="G84" s="7">
        <v>16</v>
      </c>
      <c r="H84" s="7"/>
      <c r="I84" s="7"/>
    </row>
    <row r="85" spans="1:9" x14ac:dyDescent="0.2">
      <c r="A85" s="15" t="s">
        <v>150</v>
      </c>
      <c r="B85" s="15"/>
      <c r="C85" s="15"/>
      <c r="D85" s="15"/>
      <c r="E85" s="15"/>
      <c r="F85" s="15"/>
      <c r="G85" s="15"/>
      <c r="H85" s="15"/>
      <c r="I85" s="2"/>
    </row>
    <row r="86" spans="1:9" x14ac:dyDescent="0.2">
      <c r="A86" s="16" t="s">
        <v>151</v>
      </c>
      <c r="B86" s="16"/>
      <c r="C86" s="16"/>
      <c r="D86" s="16"/>
      <c r="E86" s="16"/>
      <c r="F86" s="16"/>
      <c r="G86" s="16"/>
      <c r="H86" s="16"/>
      <c r="I86" s="16"/>
    </row>
    <row r="87" spans="1:9" x14ac:dyDescent="0.2">
      <c r="A87" s="7" t="s">
        <v>95</v>
      </c>
      <c r="B87" s="7" t="s">
        <v>96</v>
      </c>
      <c r="C87" s="7" t="s">
        <v>97</v>
      </c>
      <c r="D87" s="7"/>
      <c r="E87" s="7"/>
      <c r="F87" s="8" t="s">
        <v>48</v>
      </c>
      <c r="G87" s="7">
        <v>25</v>
      </c>
      <c r="H87" s="7"/>
      <c r="I87" s="7"/>
    </row>
    <row r="88" spans="1:9" x14ac:dyDescent="0.2">
      <c r="A88" s="7" t="s">
        <v>95</v>
      </c>
      <c r="B88" s="7" t="s">
        <v>96</v>
      </c>
      <c r="C88" s="7" t="s">
        <v>98</v>
      </c>
      <c r="D88" s="7"/>
      <c r="E88" s="7"/>
      <c r="F88" s="8" t="s">
        <v>31</v>
      </c>
      <c r="G88" s="7">
        <v>24</v>
      </c>
      <c r="H88" s="7"/>
      <c r="I88" s="7"/>
    </row>
    <row r="89" spans="1:9" x14ac:dyDescent="0.2">
      <c r="A89" s="7" t="s">
        <v>95</v>
      </c>
      <c r="B89" s="7" t="s">
        <v>96</v>
      </c>
      <c r="C89" s="7" t="s">
        <v>99</v>
      </c>
      <c r="D89" s="7"/>
      <c r="E89" s="7"/>
      <c r="F89" s="8" t="s">
        <v>13</v>
      </c>
      <c r="G89" s="7">
        <v>32</v>
      </c>
      <c r="H89" s="7"/>
      <c r="I89" s="7"/>
    </row>
    <row r="90" spans="1:9" x14ac:dyDescent="0.2">
      <c r="A90" s="7" t="s">
        <v>95</v>
      </c>
      <c r="B90" s="7" t="s">
        <v>96</v>
      </c>
      <c r="C90" s="7" t="s">
        <v>100</v>
      </c>
      <c r="D90" s="7"/>
      <c r="E90" s="7"/>
      <c r="F90" s="8" t="s">
        <v>48</v>
      </c>
      <c r="G90" s="7">
        <v>16</v>
      </c>
      <c r="H90" s="7"/>
      <c r="I90" s="7"/>
    </row>
    <row r="91" spans="1:9" x14ac:dyDescent="0.2">
      <c r="A91" s="15" t="s">
        <v>153</v>
      </c>
      <c r="B91" s="15"/>
      <c r="C91" s="15"/>
      <c r="D91" s="15"/>
      <c r="E91" s="15"/>
      <c r="F91" s="15"/>
      <c r="G91" s="15"/>
      <c r="H91" s="15"/>
      <c r="I91" s="2">
        <f>SUM(I87:I90)</f>
        <v>0</v>
      </c>
    </row>
    <row r="92" spans="1:9" x14ac:dyDescent="0.2">
      <c r="A92" s="16" t="s">
        <v>154</v>
      </c>
      <c r="B92" s="16"/>
      <c r="C92" s="16"/>
      <c r="D92" s="16"/>
      <c r="E92" s="16"/>
      <c r="F92" s="16"/>
      <c r="G92" s="16"/>
      <c r="H92" s="16"/>
      <c r="I92" s="16"/>
    </row>
    <row r="93" spans="1:9" x14ac:dyDescent="0.2">
      <c r="A93" s="7" t="s">
        <v>101</v>
      </c>
      <c r="B93" s="7" t="s">
        <v>102</v>
      </c>
      <c r="C93" s="7" t="s">
        <v>72</v>
      </c>
      <c r="D93" s="7">
        <v>33</v>
      </c>
      <c r="E93" s="7" t="s">
        <v>73</v>
      </c>
      <c r="F93" s="8" t="s">
        <v>126</v>
      </c>
      <c r="G93" s="7"/>
      <c r="H93" s="7">
        <v>8</v>
      </c>
      <c r="I93" s="9">
        <f>D93*H93</f>
        <v>264</v>
      </c>
    </row>
    <row r="94" spans="1:9" ht="16.5" customHeight="1" x14ac:dyDescent="0.2">
      <c r="A94" s="7" t="s">
        <v>101</v>
      </c>
      <c r="B94" s="7" t="s">
        <v>103</v>
      </c>
      <c r="C94" s="7" t="s">
        <v>100</v>
      </c>
      <c r="D94" s="7"/>
      <c r="E94" s="7"/>
      <c r="F94" s="8" t="s">
        <v>48</v>
      </c>
      <c r="G94" s="7">
        <v>10</v>
      </c>
      <c r="H94" s="7"/>
      <c r="I94" s="7"/>
    </row>
    <row r="95" spans="1:9" ht="17.25" customHeight="1" x14ac:dyDescent="0.2">
      <c r="A95" s="7" t="s">
        <v>101</v>
      </c>
      <c r="B95" s="7" t="s">
        <v>103</v>
      </c>
      <c r="C95" s="7" t="s">
        <v>99</v>
      </c>
      <c r="D95" s="7"/>
      <c r="E95" s="7"/>
      <c r="F95" s="8" t="s">
        <v>13</v>
      </c>
      <c r="G95" s="7">
        <v>24</v>
      </c>
      <c r="H95" s="7"/>
      <c r="I95" s="7"/>
    </row>
    <row r="96" spans="1:9" ht="14.25" customHeight="1" x14ac:dyDescent="0.2">
      <c r="A96" s="7" t="s">
        <v>101</v>
      </c>
      <c r="B96" s="7" t="s">
        <v>103</v>
      </c>
      <c r="C96" s="7" t="s">
        <v>98</v>
      </c>
      <c r="D96" s="7"/>
      <c r="E96" s="7"/>
      <c r="F96" s="8" t="s">
        <v>31</v>
      </c>
      <c r="G96" s="7">
        <v>8</v>
      </c>
      <c r="H96" s="7"/>
      <c r="I96" s="7"/>
    </row>
    <row r="97" spans="1:9" x14ac:dyDescent="0.2">
      <c r="A97" s="7" t="s">
        <v>101</v>
      </c>
      <c r="B97" s="7" t="s">
        <v>104</v>
      </c>
      <c r="C97" s="7" t="s">
        <v>105</v>
      </c>
      <c r="D97" s="7"/>
      <c r="E97" s="7"/>
      <c r="F97" s="8" t="s">
        <v>13</v>
      </c>
      <c r="G97" s="7">
        <v>150</v>
      </c>
      <c r="H97" s="7"/>
      <c r="I97" s="7"/>
    </row>
    <row r="98" spans="1:9" x14ac:dyDescent="0.2">
      <c r="A98" s="7" t="s">
        <v>101</v>
      </c>
      <c r="B98" s="7" t="s">
        <v>104</v>
      </c>
      <c r="C98" s="7" t="s">
        <v>106</v>
      </c>
      <c r="D98" s="7"/>
      <c r="E98" s="7"/>
      <c r="F98" s="8" t="s">
        <v>48</v>
      </c>
      <c r="G98" s="7">
        <v>40</v>
      </c>
      <c r="H98" s="7"/>
      <c r="I98" s="7"/>
    </row>
    <row r="99" spans="1:9" ht="14.25" customHeight="1" x14ac:dyDescent="0.2">
      <c r="A99" s="7" t="s">
        <v>101</v>
      </c>
      <c r="B99" s="7" t="s">
        <v>103</v>
      </c>
      <c r="C99" s="7" t="s">
        <v>107</v>
      </c>
      <c r="D99" s="7">
        <v>26</v>
      </c>
      <c r="E99" s="7" t="s">
        <v>108</v>
      </c>
      <c r="F99" s="8" t="s">
        <v>126</v>
      </c>
      <c r="G99" s="7"/>
      <c r="H99" s="7">
        <v>140</v>
      </c>
      <c r="I99" s="9">
        <f>D99*H99</f>
        <v>3640</v>
      </c>
    </row>
    <row r="100" spans="1:9" ht="17.25" customHeight="1" x14ac:dyDescent="0.2">
      <c r="A100" s="7" t="s">
        <v>101</v>
      </c>
      <c r="B100" s="7" t="s">
        <v>103</v>
      </c>
      <c r="C100" s="7" t="s">
        <v>109</v>
      </c>
      <c r="D100" s="7">
        <v>26</v>
      </c>
      <c r="E100" s="7" t="s">
        <v>108</v>
      </c>
      <c r="F100" s="8" t="s">
        <v>126</v>
      </c>
      <c r="G100" s="7"/>
      <c r="H100" s="7">
        <v>280</v>
      </c>
      <c r="I100" s="9">
        <f>D100*H100</f>
        <v>7280</v>
      </c>
    </row>
    <row r="101" spans="1:9" x14ac:dyDescent="0.2">
      <c r="A101" s="7" t="s">
        <v>101</v>
      </c>
      <c r="B101" s="7" t="s">
        <v>110</v>
      </c>
      <c r="C101" s="12" t="s">
        <v>46</v>
      </c>
      <c r="D101" s="7">
        <v>50</v>
      </c>
      <c r="E101" s="8" t="s">
        <v>137</v>
      </c>
      <c r="F101" s="7"/>
      <c r="G101" s="7"/>
      <c r="H101" s="7">
        <v>1</v>
      </c>
      <c r="I101" s="9">
        <f>D101*H101</f>
        <v>50</v>
      </c>
    </row>
    <row r="102" spans="1:9" x14ac:dyDescent="0.2">
      <c r="A102" s="7" t="s">
        <v>101</v>
      </c>
      <c r="B102" s="7" t="s">
        <v>110</v>
      </c>
      <c r="C102" s="7" t="s">
        <v>12</v>
      </c>
      <c r="D102" s="7"/>
      <c r="E102" s="7"/>
      <c r="F102" s="8" t="s">
        <v>13</v>
      </c>
      <c r="G102" s="7">
        <v>200</v>
      </c>
      <c r="H102" s="7"/>
      <c r="I102" s="7"/>
    </row>
    <row r="103" spans="1:9" ht="16.5" customHeight="1" x14ac:dyDescent="0.2">
      <c r="A103" s="7" t="s">
        <v>101</v>
      </c>
      <c r="B103" s="7" t="s">
        <v>111</v>
      </c>
      <c r="C103" s="7" t="s">
        <v>112</v>
      </c>
      <c r="D103" s="7"/>
      <c r="E103" s="7"/>
      <c r="F103" s="8" t="s">
        <v>48</v>
      </c>
      <c r="G103" s="7">
        <v>8</v>
      </c>
      <c r="H103" s="7"/>
      <c r="I103" s="7"/>
    </row>
    <row r="104" spans="1:9" ht="18" customHeight="1" x14ac:dyDescent="0.2">
      <c r="A104" s="7" t="s">
        <v>101</v>
      </c>
      <c r="B104" s="7" t="s">
        <v>111</v>
      </c>
      <c r="C104" s="7" t="s">
        <v>113</v>
      </c>
      <c r="D104" s="7"/>
      <c r="E104" s="7"/>
      <c r="F104" s="8" t="s">
        <v>13</v>
      </c>
      <c r="G104" s="7">
        <v>80</v>
      </c>
      <c r="H104" s="7"/>
      <c r="I104" s="7"/>
    </row>
    <row r="105" spans="1:9" ht="66.75" customHeight="1" x14ac:dyDescent="0.2">
      <c r="A105" s="7" t="s">
        <v>101</v>
      </c>
      <c r="B105" s="7" t="s">
        <v>111</v>
      </c>
      <c r="C105" s="7" t="s">
        <v>162</v>
      </c>
      <c r="D105" s="7">
        <v>1600</v>
      </c>
      <c r="E105" s="7" t="s">
        <v>114</v>
      </c>
      <c r="F105" s="7"/>
      <c r="G105" s="7"/>
      <c r="H105" s="7">
        <v>1</v>
      </c>
      <c r="I105" s="9">
        <f>D105*H105</f>
        <v>1600</v>
      </c>
    </row>
    <row r="106" spans="1:9" x14ac:dyDescent="0.2">
      <c r="A106" s="7" t="s">
        <v>101</v>
      </c>
      <c r="B106" s="7" t="s">
        <v>115</v>
      </c>
      <c r="C106" s="8" t="s">
        <v>155</v>
      </c>
      <c r="D106" s="7">
        <v>10</v>
      </c>
      <c r="E106" s="7"/>
      <c r="F106" s="8" t="s">
        <v>126</v>
      </c>
      <c r="G106" s="7"/>
      <c r="H106" s="7">
        <v>50</v>
      </c>
      <c r="I106" s="9">
        <f>D106*H106</f>
        <v>500</v>
      </c>
    </row>
    <row r="107" spans="1:9" x14ac:dyDescent="0.2">
      <c r="A107" s="7" t="s">
        <v>101</v>
      </c>
      <c r="B107" s="7" t="s">
        <v>115</v>
      </c>
      <c r="C107" s="7" t="s">
        <v>116</v>
      </c>
      <c r="D107" s="7">
        <v>400</v>
      </c>
      <c r="E107" s="7" t="s">
        <v>32</v>
      </c>
      <c r="F107" s="8" t="s">
        <v>123</v>
      </c>
      <c r="G107" s="7">
        <v>33.33</v>
      </c>
      <c r="H107" s="7"/>
      <c r="I107" s="7"/>
    </row>
    <row r="108" spans="1:9" x14ac:dyDescent="0.2">
      <c r="A108" s="7" t="s">
        <v>101</v>
      </c>
      <c r="B108" s="7" t="s">
        <v>115</v>
      </c>
      <c r="C108" s="7" t="s">
        <v>7</v>
      </c>
      <c r="D108" s="7">
        <v>10</v>
      </c>
      <c r="E108" s="7" t="s">
        <v>8</v>
      </c>
      <c r="F108" s="8" t="s">
        <v>126</v>
      </c>
      <c r="G108" s="7"/>
      <c r="H108" s="7">
        <v>24</v>
      </c>
      <c r="I108" s="9">
        <f>D108*H108</f>
        <v>240</v>
      </c>
    </row>
    <row r="109" spans="1:9" x14ac:dyDescent="0.2">
      <c r="A109" s="7" t="s">
        <v>101</v>
      </c>
      <c r="B109" s="7" t="s">
        <v>115</v>
      </c>
      <c r="C109" s="7" t="s">
        <v>117</v>
      </c>
      <c r="D109" s="7">
        <v>10</v>
      </c>
      <c r="E109" s="7" t="s">
        <v>8</v>
      </c>
      <c r="F109" s="8" t="s">
        <v>126</v>
      </c>
      <c r="G109" s="7"/>
      <c r="H109" s="7">
        <v>36</v>
      </c>
      <c r="I109" s="9">
        <f>D109*H109</f>
        <v>360</v>
      </c>
    </row>
    <row r="110" spans="1:9" x14ac:dyDescent="0.2">
      <c r="A110" s="7" t="s">
        <v>101</v>
      </c>
      <c r="B110" s="7" t="s">
        <v>115</v>
      </c>
      <c r="C110" s="7" t="s">
        <v>118</v>
      </c>
      <c r="D110" s="7">
        <v>15</v>
      </c>
      <c r="E110" s="7" t="s">
        <v>32</v>
      </c>
      <c r="F110" s="8" t="s">
        <v>123</v>
      </c>
      <c r="G110" s="7">
        <v>30</v>
      </c>
      <c r="H110" s="7"/>
      <c r="I110" s="7"/>
    </row>
    <row r="111" spans="1:9" x14ac:dyDescent="0.2">
      <c r="A111" s="7" t="s">
        <v>101</v>
      </c>
      <c r="B111" s="7" t="s">
        <v>115</v>
      </c>
      <c r="C111" s="7" t="s">
        <v>119</v>
      </c>
      <c r="D111" s="7">
        <v>10</v>
      </c>
      <c r="E111" s="7" t="s">
        <v>8</v>
      </c>
      <c r="F111" s="8" t="s">
        <v>123</v>
      </c>
      <c r="G111" s="7">
        <v>10</v>
      </c>
      <c r="H111" s="7"/>
      <c r="I111" s="7"/>
    </row>
    <row r="112" spans="1:9" x14ac:dyDescent="0.2">
      <c r="A112" s="7" t="s">
        <v>101</v>
      </c>
      <c r="B112" s="7" t="s">
        <v>115</v>
      </c>
      <c r="C112" s="7" t="s">
        <v>120</v>
      </c>
      <c r="D112" s="7"/>
      <c r="E112" s="7"/>
      <c r="F112" s="8" t="s">
        <v>48</v>
      </c>
      <c r="G112" s="7">
        <v>40</v>
      </c>
      <c r="H112" s="7"/>
      <c r="I112" s="7"/>
    </row>
    <row r="113" spans="1:9" x14ac:dyDescent="0.2">
      <c r="A113" s="7" t="s">
        <v>101</v>
      </c>
      <c r="B113" s="7" t="s">
        <v>121</v>
      </c>
      <c r="C113" s="7" t="s">
        <v>72</v>
      </c>
      <c r="D113" s="7">
        <v>100</v>
      </c>
      <c r="E113" s="7" t="s">
        <v>73</v>
      </c>
      <c r="F113" s="8" t="s">
        <v>126</v>
      </c>
      <c r="G113" s="7"/>
      <c r="H113" s="7">
        <v>8</v>
      </c>
      <c r="I113" s="9">
        <f>D113*H113</f>
        <v>800</v>
      </c>
    </row>
    <row r="114" spans="1:9" x14ac:dyDescent="0.2">
      <c r="A114" s="7" t="s">
        <v>101</v>
      </c>
      <c r="B114" s="7" t="s">
        <v>121</v>
      </c>
      <c r="C114" s="7" t="s">
        <v>122</v>
      </c>
      <c r="D114" s="7">
        <v>26</v>
      </c>
      <c r="E114" s="7" t="s">
        <v>108</v>
      </c>
      <c r="F114" s="8" t="s">
        <v>126</v>
      </c>
      <c r="G114" s="7"/>
      <c r="H114" s="7">
        <v>130</v>
      </c>
      <c r="I114" s="9">
        <f>D114*H114</f>
        <v>3380</v>
      </c>
    </row>
    <row r="115" spans="1:9" ht="12.75" customHeight="1" x14ac:dyDescent="0.2">
      <c r="A115" s="17" t="s">
        <v>156</v>
      </c>
      <c r="B115" s="17"/>
      <c r="C115" s="17"/>
      <c r="D115" s="17"/>
      <c r="E115" s="17"/>
      <c r="F115" s="17"/>
      <c r="G115" s="17"/>
      <c r="H115" s="17"/>
      <c r="I115" s="4"/>
    </row>
    <row r="116" spans="1:9" ht="12.75" customHeight="1" x14ac:dyDescent="0.2">
      <c r="I116" s="14">
        <f>SUM(I10,I20,I25,I40,I52,I57,I76,I85,I91,I115)</f>
        <v>0</v>
      </c>
    </row>
  </sheetData>
  <mergeCells count="22">
    <mergeCell ref="A4:I4"/>
    <mergeCell ref="A10:H10"/>
    <mergeCell ref="A20:H20"/>
    <mergeCell ref="A11:I11"/>
    <mergeCell ref="A21:I21"/>
    <mergeCell ref="A25:H25"/>
    <mergeCell ref="A26:I26"/>
    <mergeCell ref="A40:H40"/>
    <mergeCell ref="A41:I41"/>
    <mergeCell ref="A52:H52"/>
    <mergeCell ref="A53:I53"/>
    <mergeCell ref="A57:H57"/>
    <mergeCell ref="A91:H91"/>
    <mergeCell ref="A92:I92"/>
    <mergeCell ref="A115:H115"/>
    <mergeCell ref="A58:I58"/>
    <mergeCell ref="A76:H76"/>
    <mergeCell ref="B59:B63"/>
    <mergeCell ref="B64:B72"/>
    <mergeCell ref="A85:H85"/>
    <mergeCell ref="A86:I86"/>
    <mergeCell ref="A77:I77"/>
  </mergeCell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&amp;RZałącznik nr 8 Część nr 3 Obwód ochronny Wypalanki</oddHeader>
    <oddFooter>Strona &amp;P z &amp;N</oddFooter>
  </headerFooter>
  <rowBreaks count="2" manualBreakCount="2">
    <brk id="40" max="16383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Sheet1</vt:lpstr>
      <vt:lpstr>Sheet1!Obszar_wydruku</vt:lpstr>
      <vt:lpstr>Sheet1!Tytuły_wydruku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Malik</dc:creator>
  <cp:lastModifiedBy>Miłosz Wagner</cp:lastModifiedBy>
  <cp:lastPrinted>2018-09-21T09:02:16Z</cp:lastPrinted>
  <dcterms:created xsi:type="dcterms:W3CDTF">2018-08-13T10:15:36Z</dcterms:created>
  <dcterms:modified xsi:type="dcterms:W3CDTF">2018-10-10T16:21:51Z</dcterms:modified>
</cp:coreProperties>
</file>