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755" tabRatio="737" firstSheet="8" activeTab="12"/>
  </bookViews>
  <sheets>
    <sheet name="pakiet1" sheetId="1" r:id="rId1"/>
    <sheet name="pakiet2" sheetId="2" r:id="rId2"/>
    <sheet name="pakiet3" sheetId="4" r:id="rId3"/>
    <sheet name="pakiet4" sheetId="5" r:id="rId4"/>
    <sheet name="pakiet5" sheetId="6" r:id="rId5"/>
    <sheet name="pakiet6" sheetId="7" r:id="rId6"/>
    <sheet name="pakiet7" sheetId="8" r:id="rId7"/>
    <sheet name="pakiet8" sheetId="9" r:id="rId8"/>
    <sheet name="pakiet9" sheetId="16" r:id="rId9"/>
    <sheet name="pakiet11" sheetId="14" r:id="rId10"/>
    <sheet name="pakiet10" sheetId="15" r:id="rId11"/>
    <sheet name="pakiet12" sheetId="13" r:id="rId12"/>
    <sheet name="pakiet13" sheetId="12" r:id="rId13"/>
    <sheet name="pakiet14" sheetId="11" r:id="rId14"/>
    <sheet name="pakiet15" sheetId="10" r:id="rId15"/>
    <sheet name="pakiet16" sheetId="3" r:id="rId16"/>
    <sheet name="Arkusz1" sheetId="17" r:id="rId17"/>
    <sheet name="Arkusz2" sheetId="18" r:id="rId18"/>
  </sheets>
  <calcPr calcId="145621"/>
</workbook>
</file>

<file path=xl/calcChain.xml><?xml version="1.0" encoding="utf-8"?>
<calcChain xmlns="http://schemas.openxmlformats.org/spreadsheetml/2006/main">
  <c r="F46" i="6" l="1"/>
  <c r="H46" i="6"/>
  <c r="F45" i="6"/>
  <c r="H45" i="6"/>
  <c r="F9" i="6"/>
  <c r="H9" i="6"/>
  <c r="F36" i="6"/>
  <c r="H36" i="6"/>
  <c r="D16" i="7"/>
  <c r="F18" i="7"/>
  <c r="H18" i="7"/>
  <c r="F12" i="16"/>
  <c r="F9" i="3"/>
  <c r="H9" i="3"/>
  <c r="F15" i="3"/>
  <c r="H15" i="3"/>
  <c r="F12" i="3"/>
  <c r="H12" i="3"/>
  <c r="H33" i="12"/>
  <c r="K17" i="1"/>
  <c r="J17" i="1"/>
  <c r="F19" i="16"/>
  <c r="H19" i="16"/>
  <c r="F14" i="13"/>
  <c r="H14" i="13"/>
  <c r="F9" i="15"/>
  <c r="H9" i="15"/>
  <c r="F6" i="3"/>
  <c r="F7" i="3"/>
  <c r="F8" i="3"/>
  <c r="F10" i="3"/>
  <c r="H10" i="3"/>
  <c r="F5" i="3"/>
  <c r="F11" i="3"/>
  <c r="F13" i="3"/>
  <c r="F14" i="3"/>
  <c r="H14" i="3"/>
  <c r="F6" i="10"/>
  <c r="H6" i="10"/>
  <c r="F7" i="10"/>
  <c r="H7" i="10"/>
  <c r="F8" i="10"/>
  <c r="H8" i="10"/>
  <c r="F9" i="10"/>
  <c r="H9" i="10"/>
  <c r="F10" i="10"/>
  <c r="H10" i="10"/>
  <c r="F11" i="10"/>
  <c r="F12" i="10"/>
  <c r="F13" i="10"/>
  <c r="H13" i="10"/>
  <c r="F14" i="10"/>
  <c r="H14" i="10"/>
  <c r="F15" i="10"/>
  <c r="F16" i="10"/>
  <c r="F17" i="10"/>
  <c r="H17" i="10"/>
  <c r="F18" i="10"/>
  <c r="F19" i="10"/>
  <c r="F20" i="10"/>
  <c r="H20" i="10"/>
  <c r="F21" i="10"/>
  <c r="H21" i="10"/>
  <c r="F22" i="10"/>
  <c r="F23" i="10"/>
  <c r="H23" i="10"/>
  <c r="F24" i="10"/>
  <c r="H24" i="10"/>
  <c r="F25" i="10"/>
  <c r="H25" i="10"/>
  <c r="F26" i="10"/>
  <c r="F27" i="10"/>
  <c r="F28" i="10"/>
  <c r="F29" i="10"/>
  <c r="H29" i="10"/>
  <c r="F30" i="10"/>
  <c r="H30" i="10"/>
  <c r="F5" i="10"/>
  <c r="H6" i="11"/>
  <c r="H11" i="11"/>
  <c r="H13" i="11"/>
  <c r="H15" i="11"/>
  <c r="H16" i="11"/>
  <c r="H17" i="11"/>
  <c r="H18" i="11"/>
  <c r="H19" i="11"/>
  <c r="H20" i="11"/>
  <c r="H21" i="11"/>
  <c r="H5" i="11"/>
  <c r="F6" i="12"/>
  <c r="F7" i="12"/>
  <c r="F8" i="12"/>
  <c r="H8" i="12"/>
  <c r="F9" i="12"/>
  <c r="H9" i="12"/>
  <c r="F10" i="12"/>
  <c r="F12" i="12"/>
  <c r="H12" i="12"/>
  <c r="H13" i="12"/>
  <c r="H17" i="12"/>
  <c r="H18" i="12"/>
  <c r="H19" i="12"/>
  <c r="H21" i="12"/>
  <c r="H22" i="12"/>
  <c r="H23" i="12"/>
  <c r="H25" i="12"/>
  <c r="H26" i="12"/>
  <c r="H28" i="12"/>
  <c r="H29" i="12"/>
  <c r="F31" i="12"/>
  <c r="H31" i="12"/>
  <c r="F34" i="12"/>
  <c r="H36" i="12"/>
  <c r="H37" i="12"/>
  <c r="H38" i="12"/>
  <c r="F39" i="12"/>
  <c r="F40" i="12"/>
  <c r="H41" i="12"/>
  <c r="H42" i="12"/>
  <c r="H43" i="12"/>
  <c r="F44" i="12"/>
  <c r="H44" i="12"/>
  <c r="F45" i="12"/>
  <c r="H45" i="12"/>
  <c r="H46" i="12"/>
  <c r="F47" i="12"/>
  <c r="F48" i="12"/>
  <c r="F49" i="12"/>
  <c r="H49" i="12"/>
  <c r="F50" i="12"/>
  <c r="H50" i="12"/>
  <c r="H53" i="12"/>
  <c r="F54" i="12"/>
  <c r="F55" i="12"/>
  <c r="F56" i="12"/>
  <c r="H56" i="12"/>
  <c r="F57" i="12"/>
  <c r="H57" i="12"/>
  <c r="F62" i="12"/>
  <c r="H62" i="12"/>
  <c r="F64" i="12"/>
  <c r="F65" i="12"/>
  <c r="H65" i="12"/>
  <c r="F67" i="12"/>
  <c r="F70" i="12"/>
  <c r="H72" i="12"/>
  <c r="H74" i="12"/>
  <c r="H77" i="12"/>
  <c r="H80" i="12"/>
  <c r="H81" i="12"/>
  <c r="F84" i="12"/>
  <c r="F85" i="12"/>
  <c r="H85" i="12"/>
  <c r="F88" i="12"/>
  <c r="F89" i="12"/>
  <c r="F90" i="12"/>
  <c r="H90" i="12"/>
  <c r="H91" i="12"/>
  <c r="H92" i="12"/>
  <c r="H93" i="12"/>
  <c r="H94" i="12"/>
  <c r="H96" i="12"/>
  <c r="H97" i="12"/>
  <c r="F98" i="12"/>
  <c r="H98" i="12"/>
  <c r="H99" i="12"/>
  <c r="F101" i="12"/>
  <c r="F102" i="12"/>
  <c r="H102" i="12"/>
  <c r="F103" i="12"/>
  <c r="H103" i="12"/>
  <c r="F104" i="12"/>
  <c r="F105" i="12"/>
  <c r="F106" i="12"/>
  <c r="H106" i="12"/>
  <c r="F107" i="12"/>
  <c r="F109" i="12"/>
  <c r="H109" i="12"/>
  <c r="F110" i="12"/>
  <c r="H110" i="12"/>
  <c r="F111" i="12"/>
  <c r="H113" i="12"/>
  <c r="F118" i="12"/>
  <c r="H118" i="12"/>
  <c r="F5" i="12"/>
  <c r="F7" i="13"/>
  <c r="H7" i="13"/>
  <c r="F8" i="13"/>
  <c r="F9" i="13"/>
  <c r="H9" i="13"/>
  <c r="F10" i="13"/>
  <c r="H10" i="13"/>
  <c r="F11" i="13"/>
  <c r="F12" i="13"/>
  <c r="F13" i="13"/>
  <c r="H13" i="13"/>
  <c r="F15" i="13"/>
  <c r="H15" i="13"/>
  <c r="F16" i="13"/>
  <c r="H16" i="13"/>
  <c r="F17" i="13"/>
  <c r="F18" i="13"/>
  <c r="H18" i="13"/>
  <c r="F19" i="13"/>
  <c r="H19" i="13"/>
  <c r="F20" i="13"/>
  <c r="F21" i="13"/>
  <c r="H21" i="13"/>
  <c r="F22" i="13"/>
  <c r="H22" i="13"/>
  <c r="F23" i="13"/>
  <c r="F24" i="13"/>
  <c r="F25" i="13"/>
  <c r="H25" i="13"/>
  <c r="F26" i="13"/>
  <c r="H26" i="13"/>
  <c r="F27" i="13"/>
  <c r="F29" i="13"/>
  <c r="F30" i="13"/>
  <c r="H30" i="13"/>
  <c r="F31" i="13"/>
  <c r="H31" i="13"/>
  <c r="F32" i="13"/>
  <c r="F33" i="13"/>
  <c r="F34" i="13"/>
  <c r="H34" i="13"/>
  <c r="F35" i="13"/>
  <c r="F36" i="13"/>
  <c r="H36" i="13"/>
  <c r="F37" i="13"/>
  <c r="H37" i="13"/>
  <c r="F38" i="13"/>
  <c r="H38" i="13"/>
  <c r="F39" i="13"/>
  <c r="F40" i="13"/>
  <c r="F41" i="13"/>
  <c r="H41" i="13"/>
  <c r="F42" i="13"/>
  <c r="H42" i="13"/>
  <c r="F43" i="13"/>
  <c r="H43" i="13"/>
  <c r="F44" i="13"/>
  <c r="H44" i="13"/>
  <c r="F45" i="13"/>
  <c r="H45" i="13"/>
  <c r="F5" i="13"/>
  <c r="H5" i="13"/>
  <c r="F5" i="14"/>
  <c r="F6" i="14"/>
  <c r="F7" i="14"/>
  <c r="F8" i="14"/>
  <c r="H8" i="14"/>
  <c r="H13" i="14"/>
  <c r="F12" i="14"/>
  <c r="F4" i="14"/>
  <c r="F6" i="15"/>
  <c r="H6" i="15"/>
  <c r="F7" i="15"/>
  <c r="H7" i="15"/>
  <c r="F8" i="15"/>
  <c r="F10" i="15"/>
  <c r="H10" i="15"/>
  <c r="F11" i="15"/>
  <c r="H11" i="15"/>
  <c r="F12" i="15"/>
  <c r="F13" i="15"/>
  <c r="H13" i="15"/>
  <c r="F14" i="15"/>
  <c r="F15" i="15"/>
  <c r="H15" i="15"/>
  <c r="F16" i="15"/>
  <c r="F17" i="15"/>
  <c r="H17" i="15"/>
  <c r="F18" i="15"/>
  <c r="H18" i="15"/>
  <c r="F19" i="15"/>
  <c r="H19" i="15"/>
  <c r="F20" i="15"/>
  <c r="F21" i="15"/>
  <c r="F22" i="15"/>
  <c r="H22" i="15"/>
  <c r="F23" i="15"/>
  <c r="H23" i="15"/>
  <c r="F24" i="15"/>
  <c r="F25" i="15"/>
  <c r="H25" i="15"/>
  <c r="F26" i="15"/>
  <c r="H26" i="15"/>
  <c r="F27" i="15"/>
  <c r="H27" i="15"/>
  <c r="F28" i="15"/>
  <c r="F29" i="15"/>
  <c r="F30" i="15"/>
  <c r="H30" i="15"/>
  <c r="F31" i="15"/>
  <c r="H31" i="15"/>
  <c r="F5" i="15"/>
  <c r="F7" i="16"/>
  <c r="H7" i="16"/>
  <c r="F8" i="16"/>
  <c r="H8" i="16"/>
  <c r="F10" i="16"/>
  <c r="H10" i="16"/>
  <c r="F11" i="16"/>
  <c r="H11" i="16"/>
  <c r="F13" i="16"/>
  <c r="F14" i="16"/>
  <c r="F15" i="16"/>
  <c r="H15" i="16"/>
  <c r="F21" i="16"/>
  <c r="H21" i="16"/>
  <c r="F22" i="16"/>
  <c r="H22" i="16"/>
  <c r="F5" i="9"/>
  <c r="F7" i="9"/>
  <c r="F8" i="9"/>
  <c r="F10" i="9"/>
  <c r="F12" i="9"/>
  <c r="H12" i="9"/>
  <c r="H23" i="9"/>
  <c r="F14" i="9"/>
  <c r="F15" i="9"/>
  <c r="F20" i="9"/>
  <c r="F18" i="9"/>
  <c r="H18" i="9"/>
  <c r="F19" i="9"/>
  <c r="F9" i="9"/>
  <c r="F11" i="9"/>
  <c r="F13" i="9"/>
  <c r="H13" i="9"/>
  <c r="F16" i="9"/>
  <c r="F17" i="9"/>
  <c r="F21" i="9"/>
  <c r="F22" i="9"/>
  <c r="F6" i="8"/>
  <c r="H6" i="8"/>
  <c r="F7" i="8"/>
  <c r="F8" i="8"/>
  <c r="F9" i="8"/>
  <c r="H9" i="8"/>
  <c r="F10" i="8"/>
  <c r="H10" i="8"/>
  <c r="F11" i="8"/>
  <c r="F12" i="8"/>
  <c r="F13" i="8"/>
  <c r="H13" i="8"/>
  <c r="F14" i="8"/>
  <c r="H14" i="8"/>
  <c r="F15" i="8"/>
  <c r="F16" i="8"/>
  <c r="F17" i="8"/>
  <c r="F18" i="8"/>
  <c r="F19" i="8"/>
  <c r="F20" i="8"/>
  <c r="F21" i="8"/>
  <c r="H21" i="8"/>
  <c r="F22" i="8"/>
  <c r="F23" i="8"/>
  <c r="F24" i="8"/>
  <c r="H24" i="8"/>
  <c r="F25" i="8"/>
  <c r="H25" i="8"/>
  <c r="F26" i="8"/>
  <c r="F27" i="8"/>
  <c r="F28" i="8"/>
  <c r="H28" i="8"/>
  <c r="F29" i="8"/>
  <c r="H29" i="8"/>
  <c r="F30" i="8"/>
  <c r="F31" i="8"/>
  <c r="F32" i="8"/>
  <c r="F33" i="8"/>
  <c r="H33" i="8"/>
  <c r="F34" i="8"/>
  <c r="F35" i="8"/>
  <c r="F5" i="8"/>
  <c r="H5" i="8"/>
  <c r="F6" i="7"/>
  <c r="H6" i="7"/>
  <c r="H19" i="7"/>
  <c r="F7" i="7"/>
  <c r="F8" i="7"/>
  <c r="H8" i="7"/>
  <c r="F9" i="7"/>
  <c r="H9" i="7"/>
  <c r="F10" i="7"/>
  <c r="H10" i="7"/>
  <c r="F11" i="7"/>
  <c r="F12" i="7"/>
  <c r="F13" i="7"/>
  <c r="H13" i="7"/>
  <c r="F14" i="7"/>
  <c r="H14" i="7"/>
  <c r="F15" i="7"/>
  <c r="H15" i="7"/>
  <c r="F16" i="7"/>
  <c r="F17" i="7"/>
  <c r="H17" i="7"/>
  <c r="F5" i="7"/>
  <c r="F19" i="7"/>
  <c r="H5" i="7"/>
  <c r="F6" i="6"/>
  <c r="F7" i="6"/>
  <c r="F8" i="6"/>
  <c r="H8" i="6"/>
  <c r="F10" i="6"/>
  <c r="H10" i="6"/>
  <c r="F11" i="6"/>
  <c r="F12" i="6"/>
  <c r="F13" i="6"/>
  <c r="H13" i="6"/>
  <c r="F14" i="6"/>
  <c r="H14" i="6"/>
  <c r="F15" i="6"/>
  <c r="F16" i="6"/>
  <c r="F17" i="6"/>
  <c r="H17" i="6"/>
  <c r="F18" i="6"/>
  <c r="H18" i="6"/>
  <c r="F19" i="6"/>
  <c r="F20" i="6"/>
  <c r="H20" i="6"/>
  <c r="F21" i="6"/>
  <c r="H21" i="6"/>
  <c r="F22" i="6"/>
  <c r="H22" i="6"/>
  <c r="F23" i="6"/>
  <c r="F24" i="6"/>
  <c r="F25" i="6"/>
  <c r="F26" i="6"/>
  <c r="H26" i="6"/>
  <c r="F27" i="6"/>
  <c r="F28" i="6"/>
  <c r="F29" i="6"/>
  <c r="H29" i="6"/>
  <c r="F30" i="6"/>
  <c r="H30" i="6"/>
  <c r="F31" i="6"/>
  <c r="H31" i="6"/>
  <c r="F32" i="6"/>
  <c r="H32" i="6"/>
  <c r="F33" i="6"/>
  <c r="H33" i="6"/>
  <c r="F34" i="6"/>
  <c r="H34" i="6"/>
  <c r="F35" i="6"/>
  <c r="F37" i="6"/>
  <c r="H37" i="6"/>
  <c r="F38" i="6"/>
  <c r="H38" i="6"/>
  <c r="F39" i="6"/>
  <c r="H39" i="6"/>
  <c r="F40" i="6"/>
  <c r="H40" i="6"/>
  <c r="F41" i="6"/>
  <c r="F42" i="6"/>
  <c r="F43" i="6"/>
  <c r="H43" i="6"/>
  <c r="F44" i="6"/>
  <c r="F47" i="6"/>
  <c r="F48" i="6"/>
  <c r="H48" i="6"/>
  <c r="H49" i="6"/>
  <c r="F51" i="6"/>
  <c r="H51" i="6"/>
  <c r="F52" i="6"/>
  <c r="H52" i="6"/>
  <c r="F54" i="6"/>
  <c r="H54" i="6"/>
  <c r="F56" i="6"/>
  <c r="F57" i="6"/>
  <c r="H57" i="6"/>
  <c r="F58" i="6"/>
  <c r="H58" i="6"/>
  <c r="F59" i="6"/>
  <c r="F60" i="6"/>
  <c r="F61" i="6"/>
  <c r="F62" i="6"/>
  <c r="H62" i="6"/>
  <c r="F63" i="6"/>
  <c r="H63" i="6"/>
  <c r="F64" i="6"/>
  <c r="F65" i="6"/>
  <c r="H65" i="6"/>
  <c r="F67" i="6"/>
  <c r="H67" i="6"/>
  <c r="F68" i="6"/>
  <c r="F69" i="6"/>
  <c r="H69" i="6"/>
  <c r="F70" i="6"/>
  <c r="H70" i="6"/>
  <c r="F5" i="6"/>
  <c r="F6" i="5"/>
  <c r="H6" i="5"/>
  <c r="F7" i="5"/>
  <c r="F12" i="5"/>
  <c r="F5" i="5"/>
  <c r="H5" i="5"/>
  <c r="H13" i="5"/>
  <c r="H6" i="4"/>
  <c r="H15" i="4"/>
  <c r="H5" i="4"/>
  <c r="H10" i="4"/>
  <c r="H6" i="2"/>
  <c r="F7" i="2"/>
  <c r="H8" i="2"/>
  <c r="H9" i="2"/>
  <c r="H10" i="2"/>
  <c r="F11" i="2"/>
  <c r="F13" i="2"/>
  <c r="H14" i="2"/>
  <c r="H16" i="2"/>
  <c r="F17" i="2"/>
  <c r="F18" i="2"/>
  <c r="H18" i="2"/>
  <c r="H21" i="2"/>
  <c r="H22" i="2"/>
  <c r="H24" i="2"/>
  <c r="H27" i="2"/>
  <c r="H28" i="2"/>
  <c r="H32" i="2"/>
  <c r="F6" i="1"/>
  <c r="H6" i="1"/>
  <c r="F7" i="1"/>
  <c r="F8" i="1"/>
  <c r="H8" i="1"/>
  <c r="H16" i="1"/>
  <c r="F9" i="1"/>
  <c r="F10" i="1"/>
  <c r="H10" i="1"/>
  <c r="F11" i="1"/>
  <c r="H11" i="1"/>
  <c r="F12" i="1"/>
  <c r="H12" i="1"/>
  <c r="F13" i="1"/>
  <c r="F14" i="1"/>
  <c r="F15" i="1"/>
  <c r="H15" i="1"/>
  <c r="F5" i="1"/>
  <c r="H5" i="3"/>
  <c r="H8" i="3"/>
  <c r="H6" i="3"/>
  <c r="H7" i="3"/>
  <c r="H11" i="3"/>
  <c r="H13" i="3"/>
  <c r="H5" i="10"/>
  <c r="H11" i="10"/>
  <c r="H12" i="10"/>
  <c r="H15" i="10"/>
  <c r="H16" i="10"/>
  <c r="H18" i="10"/>
  <c r="H19" i="10"/>
  <c r="H22" i="10"/>
  <c r="H26" i="10"/>
  <c r="H27" i="10"/>
  <c r="H28" i="10"/>
  <c r="D31" i="10"/>
  <c r="H12" i="11"/>
  <c r="H14" i="11"/>
  <c r="H6" i="12"/>
  <c r="H7" i="12"/>
  <c r="H10" i="12"/>
  <c r="H11" i="12"/>
  <c r="H14" i="12"/>
  <c r="H15" i="12"/>
  <c r="H16" i="12"/>
  <c r="H20" i="12"/>
  <c r="H24" i="12"/>
  <c r="H27" i="12"/>
  <c r="H30" i="12"/>
  <c r="H32" i="12"/>
  <c r="H34" i="12"/>
  <c r="H35" i="12"/>
  <c r="H39" i="12"/>
  <c r="H40" i="12"/>
  <c r="H47" i="12"/>
  <c r="H48" i="12"/>
  <c r="H51" i="12"/>
  <c r="H52" i="12"/>
  <c r="H54" i="12"/>
  <c r="H55" i="12"/>
  <c r="H64" i="12"/>
  <c r="H67" i="12"/>
  <c r="H70" i="12"/>
  <c r="H71" i="12"/>
  <c r="H75" i="12"/>
  <c r="H76" i="12"/>
  <c r="H78" i="12"/>
  <c r="H79" i="12"/>
  <c r="H84" i="12"/>
  <c r="H88" i="12"/>
  <c r="H89" i="12"/>
  <c r="H95" i="12"/>
  <c r="H100" i="12"/>
  <c r="H101" i="12"/>
  <c r="H104" i="12"/>
  <c r="H105" i="12"/>
  <c r="H107" i="12"/>
  <c r="H108" i="12"/>
  <c r="H111" i="12"/>
  <c r="H116" i="12"/>
  <c r="H119" i="12"/>
  <c r="H8" i="13"/>
  <c r="H11" i="13"/>
  <c r="H12" i="13"/>
  <c r="H17" i="13"/>
  <c r="H20" i="13"/>
  <c r="H23" i="13"/>
  <c r="H24" i="13"/>
  <c r="H27" i="13"/>
  <c r="H29" i="13"/>
  <c r="H32" i="13"/>
  <c r="H33" i="13"/>
  <c r="H35" i="13"/>
  <c r="H39" i="13"/>
  <c r="H40" i="13"/>
  <c r="H5" i="14"/>
  <c r="H6" i="14"/>
  <c r="H7" i="14"/>
  <c r="H12" i="14"/>
  <c r="H5" i="15"/>
  <c r="H8" i="15"/>
  <c r="H12" i="15"/>
  <c r="H14" i="15"/>
  <c r="H16" i="15"/>
  <c r="H20" i="15"/>
  <c r="H21" i="15"/>
  <c r="H24" i="15"/>
  <c r="H28" i="15"/>
  <c r="H29" i="15"/>
  <c r="H13" i="16"/>
  <c r="H14" i="16"/>
  <c r="H5" i="9"/>
  <c r="H7" i="9"/>
  <c r="H8" i="9"/>
  <c r="H9" i="9"/>
  <c r="H10" i="9"/>
  <c r="H11" i="9"/>
  <c r="H14" i="9"/>
  <c r="H15" i="9"/>
  <c r="H16" i="9"/>
  <c r="H17" i="9"/>
  <c r="H19" i="9"/>
  <c r="H20" i="9"/>
  <c r="H22" i="9"/>
  <c r="H7" i="8"/>
  <c r="H8" i="8"/>
  <c r="H11" i="8"/>
  <c r="H12" i="8"/>
  <c r="H15" i="8"/>
  <c r="H16" i="8"/>
  <c r="H17" i="8"/>
  <c r="H18" i="8"/>
  <c r="H19" i="8"/>
  <c r="H20" i="8"/>
  <c r="H22" i="8"/>
  <c r="H23" i="8"/>
  <c r="H26" i="8"/>
  <c r="H27" i="8"/>
  <c r="H30" i="8"/>
  <c r="H31" i="8"/>
  <c r="H32" i="8"/>
  <c r="H34" i="8"/>
  <c r="H35" i="8"/>
  <c r="H7" i="7"/>
  <c r="H11" i="7"/>
  <c r="H12" i="7"/>
  <c r="H5" i="6"/>
  <c r="H6" i="6"/>
  <c r="H7" i="6"/>
  <c r="H11" i="6"/>
  <c r="H12" i="6"/>
  <c r="H15" i="6"/>
  <c r="H16" i="6"/>
  <c r="H19" i="6"/>
  <c r="H23" i="6"/>
  <c r="H24" i="6"/>
  <c r="H25" i="6"/>
  <c r="H27" i="6"/>
  <c r="H28" i="6"/>
  <c r="H35" i="6"/>
  <c r="H41" i="6"/>
  <c r="H42" i="6"/>
  <c r="H44" i="6"/>
  <c r="H47" i="6"/>
  <c r="H56" i="6"/>
  <c r="H59" i="6"/>
  <c r="H60" i="6"/>
  <c r="H61" i="6"/>
  <c r="H64" i="6"/>
  <c r="H68" i="6"/>
  <c r="H12" i="5"/>
  <c r="H8" i="4"/>
  <c r="H5" i="2"/>
  <c r="H7" i="2"/>
  <c r="H11" i="2"/>
  <c r="H12" i="2"/>
  <c r="H13" i="2"/>
  <c r="H15" i="2"/>
  <c r="H17" i="2"/>
  <c r="H19" i="2"/>
  <c r="H20" i="2"/>
  <c r="H25" i="2"/>
  <c r="H26" i="2"/>
  <c r="H29" i="2"/>
  <c r="H30" i="2"/>
  <c r="H13" i="1"/>
  <c r="H14" i="1"/>
  <c r="H7" i="1"/>
  <c r="H5" i="1"/>
  <c r="H4" i="14"/>
  <c r="F46" i="13"/>
  <c r="H9" i="1"/>
  <c r="F32" i="15"/>
  <c r="F16" i="3"/>
  <c r="H5" i="12"/>
  <c r="F16" i="1"/>
  <c r="H7" i="5"/>
  <c r="F13" i="5"/>
  <c r="H22" i="11"/>
  <c r="H21" i="9"/>
  <c r="F36" i="8"/>
  <c r="F23" i="9"/>
  <c r="F23" i="16"/>
  <c r="F31" i="10"/>
  <c r="H16" i="7"/>
  <c r="F13" i="14"/>
  <c r="H36" i="8"/>
  <c r="H23" i="16"/>
  <c r="H32" i="15"/>
  <c r="H46" i="13"/>
  <c r="H31" i="10"/>
  <c r="H16" i="3"/>
</calcChain>
</file>

<file path=xl/sharedStrings.xml><?xml version="1.0" encoding="utf-8"?>
<sst xmlns="http://schemas.openxmlformats.org/spreadsheetml/2006/main" count="1853" uniqueCount="726">
  <si>
    <t>Lp.</t>
  </si>
  <si>
    <t>Jm.</t>
  </si>
  <si>
    <t>Ilość</t>
  </si>
  <si>
    <t>Cena jedn. /netto/</t>
  </si>
  <si>
    <t>Wartość /netto/</t>
  </si>
  <si>
    <t>Uwagi</t>
  </si>
  <si>
    <t>kg</t>
  </si>
  <si>
    <t>Filet z kurczaka</t>
  </si>
  <si>
    <t>Filet z indyka</t>
  </si>
  <si>
    <t>tuszka</t>
  </si>
  <si>
    <t>Kurczak świeży</t>
  </si>
  <si>
    <t>Porcje rosołowe</t>
  </si>
  <si>
    <t>Wątróbka drobiowa</t>
  </si>
  <si>
    <t>szt</t>
  </si>
  <si>
    <t>Smalec z gęsi</t>
  </si>
  <si>
    <t>Razem :</t>
  </si>
  <si>
    <t>x</t>
  </si>
  <si>
    <t xml:space="preserve"> Wartość/ brutto</t>
  </si>
  <si>
    <t>VAT %</t>
  </si>
  <si>
    <t>Kaczka świeża, mrożona</t>
  </si>
  <si>
    <t xml:space="preserve">              Razem wartość słownie</t>
  </si>
  <si>
    <t xml:space="preserve">                netto.................................................................................................................</t>
  </si>
  <si>
    <t xml:space="preserve">                brutto................................................................................................................</t>
  </si>
  <si>
    <t xml:space="preserve">               ...................................................................................................................</t>
  </si>
  <si>
    <t>PAKIET  I  (DRÓB )</t>
  </si>
  <si>
    <t xml:space="preserve">                                                    Formularz cenowy</t>
  </si>
  <si>
    <t>Podpis  i pieczątka oferenta lub upoważnionego przedstawiciela oferenta</t>
  </si>
  <si>
    <t xml:space="preserve"> </t>
  </si>
  <si>
    <t>Formularz cenowy</t>
  </si>
  <si>
    <t>patroszona</t>
  </si>
  <si>
    <t xml:space="preserve">                                     FORMULARZ  CENOWY</t>
  </si>
  <si>
    <t xml:space="preserve">   PAKIET  II  / mięsa, wędliny /                                     </t>
  </si>
  <si>
    <t>L.p</t>
  </si>
  <si>
    <t>Nazwa towaru</t>
  </si>
  <si>
    <t xml:space="preserve">Cena  jedn.netto </t>
  </si>
  <si>
    <t>Wartość/ netto z ł</t>
  </si>
  <si>
    <t>Wartość brutto zł.</t>
  </si>
  <si>
    <t>Boczek surowy</t>
  </si>
  <si>
    <t>Boczek wędzony</t>
  </si>
  <si>
    <t>Karkówka b/k</t>
  </si>
  <si>
    <t>Kaszanka</t>
  </si>
  <si>
    <t>Kiełbasa biała</t>
  </si>
  <si>
    <t>Krakowska sucha</t>
  </si>
  <si>
    <t>Mielone</t>
  </si>
  <si>
    <t>Ogonówka</t>
  </si>
  <si>
    <t>Polędwica wołowa</t>
  </si>
  <si>
    <t>Polędwiczki wieprzowe</t>
  </si>
  <si>
    <t>Prosiak</t>
  </si>
  <si>
    <t xml:space="preserve">18-20kg/1szt </t>
  </si>
  <si>
    <t>Schab b/k</t>
  </si>
  <si>
    <t>Schab z kością</t>
  </si>
  <si>
    <t>pocięty na 0,180-0,200 kg</t>
  </si>
  <si>
    <t>Słonina</t>
  </si>
  <si>
    <t>Smalec wieprzowy</t>
  </si>
  <si>
    <t>Szynka gotowana</t>
  </si>
  <si>
    <t xml:space="preserve">Szynka staropolska </t>
  </si>
  <si>
    <t>Śląska</t>
  </si>
  <si>
    <t>Udziec cielęcy</t>
  </si>
  <si>
    <t>kulka</t>
  </si>
  <si>
    <t>10-12kg/1szt</t>
  </si>
  <si>
    <t>Wołowina extra</t>
  </si>
  <si>
    <t>Żeberka wieprzowe</t>
  </si>
  <si>
    <t>Razem</t>
  </si>
  <si>
    <t>Jm</t>
  </si>
  <si>
    <t>Cena jedn. Netto</t>
  </si>
  <si>
    <t>Wartość netto</t>
  </si>
  <si>
    <t>Wartość brutto</t>
  </si>
  <si>
    <t>Lody gastronomiczne waniliowe 5000ml</t>
  </si>
  <si>
    <t>szt.</t>
  </si>
  <si>
    <t xml:space="preserve">              </t>
  </si>
  <si>
    <t>Pakiet IV - dziczyzna</t>
  </si>
  <si>
    <t>Schab z dzika b/kości</t>
  </si>
  <si>
    <t>Przepiórki</t>
  </si>
  <si>
    <t>Pakiet V - warzywa i owoce świeże</t>
  </si>
  <si>
    <t>Ananas</t>
  </si>
  <si>
    <t>Arbuz</t>
  </si>
  <si>
    <t>Bakłażan</t>
  </si>
  <si>
    <t>Banany</t>
  </si>
  <si>
    <t>Bazylia doniczka</t>
  </si>
  <si>
    <t>Borówka 250 g</t>
  </si>
  <si>
    <t>Brokuł świeży</t>
  </si>
  <si>
    <t>Buraki czerwone</t>
  </si>
  <si>
    <t>Cebula</t>
  </si>
  <si>
    <t>Cebula Czerwona</t>
  </si>
  <si>
    <t>Cukinia</t>
  </si>
  <si>
    <t>Cytryny</t>
  </si>
  <si>
    <t>Czosnek</t>
  </si>
  <si>
    <t>Grejpfrut</t>
  </si>
  <si>
    <t>Jabłka</t>
  </si>
  <si>
    <t>Jagody</t>
  </si>
  <si>
    <t>Kalafior</t>
  </si>
  <si>
    <t>Kapusta biała</t>
  </si>
  <si>
    <t>Kapusta biała młoda</t>
  </si>
  <si>
    <t>Kapusta czerwona</t>
  </si>
  <si>
    <t>kapusta czerwona młoda</t>
  </si>
  <si>
    <t>Kapusta kiszona</t>
  </si>
  <si>
    <t>Kiwi</t>
  </si>
  <si>
    <t>Koperek nać</t>
  </si>
  <si>
    <t xml:space="preserve">Limonki </t>
  </si>
  <si>
    <t>Maliny</t>
  </si>
  <si>
    <t>Mandarynki</t>
  </si>
  <si>
    <t>Marchew</t>
  </si>
  <si>
    <t>Melon</t>
  </si>
  <si>
    <t>Nektaryna</t>
  </si>
  <si>
    <t>Ogórek gruntowy</t>
  </si>
  <si>
    <t>Ogórek szklarniowy</t>
  </si>
  <si>
    <t>Papryka mix</t>
  </si>
  <si>
    <t>Pieczarki</t>
  </si>
  <si>
    <t>Pietruszka korzeń</t>
  </si>
  <si>
    <t>Pietruszka nać</t>
  </si>
  <si>
    <t>pęczek</t>
  </si>
  <si>
    <t>Pomarańcza</t>
  </si>
  <si>
    <t>Pomidor</t>
  </si>
  <si>
    <t>Pomidor Chery 250 g</t>
  </si>
  <si>
    <t>op</t>
  </si>
  <si>
    <t>Por</t>
  </si>
  <si>
    <t>Rozmaryn doniczka</t>
  </si>
  <si>
    <t>Rzodkiewka</t>
  </si>
  <si>
    <t>peczek</t>
  </si>
  <si>
    <t>Sałata lodowa</t>
  </si>
  <si>
    <t>Sałata masłowa</t>
  </si>
  <si>
    <t>Sałata rzymska</t>
  </si>
  <si>
    <t>Sałata zwykła</t>
  </si>
  <si>
    <t>Seler</t>
  </si>
  <si>
    <t>Szczypiorek</t>
  </si>
  <si>
    <t>Szparagi świeże białe</t>
  </si>
  <si>
    <t>Szparagi  świeże zielone</t>
  </si>
  <si>
    <t>Truskawka świeża</t>
  </si>
  <si>
    <t>Tymianek doniczka</t>
  </si>
  <si>
    <t>Winogrono białe</t>
  </si>
  <si>
    <t>Winogrono czerwone</t>
  </si>
  <si>
    <t>Ziemniaki</t>
  </si>
  <si>
    <t>Pakiet VI - ciasto</t>
  </si>
  <si>
    <t>Tort okolicznosciowy</t>
  </si>
  <si>
    <t>Sernik</t>
  </si>
  <si>
    <t xml:space="preserve">Szarlotka </t>
  </si>
  <si>
    <t>Makowiec</t>
  </si>
  <si>
    <t>Ciastka kruche</t>
  </si>
  <si>
    <t>Bezowe</t>
  </si>
  <si>
    <t>Tarta mini</t>
  </si>
  <si>
    <t>Babeczki</t>
  </si>
  <si>
    <t>Sernik 3 kg (blaszka)</t>
  </si>
  <si>
    <t>Piernik</t>
  </si>
  <si>
    <t>Mazurek</t>
  </si>
  <si>
    <t>Pakiet VII - wódki</t>
  </si>
  <si>
    <t>Adwokat 0,5 l</t>
  </si>
  <si>
    <t>Baileys Cream 0,5 l</t>
  </si>
  <si>
    <t xml:space="preserve">Ballantines 0,5 l </t>
  </si>
  <si>
    <t>Ballantines 0,7 l</t>
  </si>
  <si>
    <t>Campari Bitter 0,5 l</t>
  </si>
  <si>
    <t>Campari Bitter 0,7 l</t>
  </si>
  <si>
    <t>Chopin 0,5 l</t>
  </si>
  <si>
    <t>Finlandia 0,5 l</t>
  </si>
  <si>
    <t>Gin Segram's 0,7 l</t>
  </si>
  <si>
    <t>Grzaniec 1 l</t>
  </si>
  <si>
    <t>Jack Daniels 0,7 l</t>
  </si>
  <si>
    <t>Likier Pasoa 0,5</t>
  </si>
  <si>
    <t>Malibu Rum 0,7 l</t>
  </si>
  <si>
    <t>Martini bianco 1 l</t>
  </si>
  <si>
    <t>Martini Czerwone 1 l</t>
  </si>
  <si>
    <t>Metaxa 5*0,7 l</t>
  </si>
  <si>
    <t>Metaxa 7* 0,7 l</t>
  </si>
  <si>
    <t>Napoleon Maxime VS 0,7 l</t>
  </si>
  <si>
    <t>Pałacowa 0,5 l</t>
  </si>
  <si>
    <t>Rum Bacardi 0,5 l biały</t>
  </si>
  <si>
    <t xml:space="preserve">Rum Seniorita 0,5 l </t>
  </si>
  <si>
    <t>Stoc'k 84 0,7 l</t>
  </si>
  <si>
    <t>Tequila 0,7 l</t>
  </si>
  <si>
    <t>Whisky Chivas Regal 0,7 l</t>
  </si>
  <si>
    <t>Wino musujące b/alk Pikolo 0,75</t>
  </si>
  <si>
    <t>Wyborowa 0,5 l</t>
  </si>
  <si>
    <t>Żołądkowa gorzka 0,5 l</t>
  </si>
  <si>
    <t>Żubrówka 0,5 l</t>
  </si>
  <si>
    <t>Pakiet VIII - piwo,napoje soki</t>
  </si>
  <si>
    <t>Pepsi 0,2 l</t>
  </si>
  <si>
    <t>Piwo lech premium 0,5l</t>
  </si>
  <si>
    <t>Piwo Lech 30 l</t>
  </si>
  <si>
    <t>keg</t>
  </si>
  <si>
    <t>Piwo Lech b/alk 0,33 l</t>
  </si>
  <si>
    <t>Piwo Pilsner 0,5 l</t>
  </si>
  <si>
    <t>Piwo Redds 0,3 l</t>
  </si>
  <si>
    <t>Piwo Tyskie 0,5 l</t>
  </si>
  <si>
    <t>Woda niegazowana 5 l</t>
  </si>
  <si>
    <t>Sok czarna porzeczka 1 l</t>
  </si>
  <si>
    <t>100 % bez cukru</t>
  </si>
  <si>
    <t>Sok grejpfrutowy 1l</t>
  </si>
  <si>
    <t>Sok jabłkowy 1 l</t>
  </si>
  <si>
    <t>Sok pomarańczowy 1 l</t>
  </si>
  <si>
    <t xml:space="preserve">Sok pomidorowy 0,25 l </t>
  </si>
  <si>
    <t>Pakiet IX -napoje gazowane i niegazowane</t>
  </si>
  <si>
    <t>Coca-cola 0,2 l</t>
  </si>
  <si>
    <t>Coca Cola 1 l</t>
  </si>
  <si>
    <t>Coca cola Light 0,2 l</t>
  </si>
  <si>
    <t>Fanta 0,2 l</t>
  </si>
  <si>
    <t>Fanta 1 l</t>
  </si>
  <si>
    <t>Kinley 0,2 l</t>
  </si>
  <si>
    <t>Sprite 0,2 l</t>
  </si>
  <si>
    <t>Sprite 1 l</t>
  </si>
  <si>
    <t>Woda gazowana Kropla Beskidu 0,5l</t>
  </si>
  <si>
    <t xml:space="preserve">Woda niegaz/gaz Kropla Beskidu 0,25 l </t>
  </si>
  <si>
    <t>Pakiet X - artykuły mleczarskie</t>
  </si>
  <si>
    <t>Jogurt naturalny 370 g</t>
  </si>
  <si>
    <t>Jogurt owocowy120 g/130g</t>
  </si>
  <si>
    <t xml:space="preserve">Jogurt naturalny grecki 370g </t>
  </si>
  <si>
    <t>Masło 10 g</t>
  </si>
  <si>
    <t>Masło śmietankowe</t>
  </si>
  <si>
    <t>zawartość tłuszczu 82%</t>
  </si>
  <si>
    <t>Mleko 3,2 % 1 l</t>
  </si>
  <si>
    <t>w kartonach papierowych</t>
  </si>
  <si>
    <t>Mleko zagęszczone 0,5 l</t>
  </si>
  <si>
    <t>niesłodzone w kartonach papierowych</t>
  </si>
  <si>
    <t>Ser biały</t>
  </si>
  <si>
    <t>twaróg półtłusty</t>
  </si>
  <si>
    <t>Ser Camembert 180 g</t>
  </si>
  <si>
    <t>Ser Feta 270 g</t>
  </si>
  <si>
    <t>pełnotłusty</t>
  </si>
  <si>
    <t>Ser mascarpone 250 g</t>
  </si>
  <si>
    <t>Ser parmezan</t>
  </si>
  <si>
    <t>twardy (nie tarty)</t>
  </si>
  <si>
    <t xml:space="preserve">Ser plastry 150 g </t>
  </si>
  <si>
    <t>jakosci nie gorszej niż ser typu Hochland</t>
  </si>
  <si>
    <t>Ser Valbon 200 g</t>
  </si>
  <si>
    <t>Ser żółty I/40%</t>
  </si>
  <si>
    <t>Serki topione mix 200 g</t>
  </si>
  <si>
    <t>Śmietana 18% 250 g</t>
  </si>
  <si>
    <t>kubki</t>
  </si>
  <si>
    <t xml:space="preserve">Śmietana 30 % 0,25 l </t>
  </si>
  <si>
    <t>w kubkach</t>
  </si>
  <si>
    <t>Śmietana 36% 0,5 l</t>
  </si>
  <si>
    <t>Śmietana fix 10 g.</t>
  </si>
  <si>
    <t>litr</t>
  </si>
  <si>
    <t xml:space="preserve">Śmietana w areozolu </t>
  </si>
  <si>
    <t>Śmietanka do kawy 10 g</t>
  </si>
  <si>
    <t>Pakiet XI - ryby przetworzone</t>
  </si>
  <si>
    <t>Karp  patroszony</t>
  </si>
  <si>
    <t>Platy sledziowe solone matiasy</t>
  </si>
  <si>
    <t xml:space="preserve">Sum  </t>
  </si>
  <si>
    <t>Tuńczyk w sosie własnym</t>
  </si>
  <si>
    <t xml:space="preserve">Pakiet XII </t>
  </si>
  <si>
    <t>warzywa i ryby mrożone, owoce i warzywa przetworzone</t>
  </si>
  <si>
    <t>Ananas 580 g</t>
  </si>
  <si>
    <t>Borowik połówki 2,5 kg</t>
  </si>
  <si>
    <t>Brokuł róża 2,5 kg</t>
  </si>
  <si>
    <t>Brukselka 2,5 kg</t>
  </si>
  <si>
    <t>Brzoskwinia 850 g</t>
  </si>
  <si>
    <t>Dorsz filet b/s</t>
  </si>
  <si>
    <t>Fasolka zółta 2,5 kg</t>
  </si>
  <si>
    <t>Frytura 22 l</t>
  </si>
  <si>
    <t>Groszek 2,5 kg</t>
  </si>
  <si>
    <t>Gruszka w syropie 850g</t>
  </si>
  <si>
    <t>połówki</t>
  </si>
  <si>
    <t>Grzanki czosnkowo-ziołowe 0,5 kg</t>
  </si>
  <si>
    <t>Kalafior róża 2,5 kg</t>
  </si>
  <si>
    <t>Kapary 720 g</t>
  </si>
  <si>
    <t>Koncentrat pomidorowy 200g</t>
  </si>
  <si>
    <t>Krokiety ziemniaczane 2,5 kg</t>
  </si>
  <si>
    <t>Kurka 2,5 kg</t>
  </si>
  <si>
    <t>Malina</t>
  </si>
  <si>
    <t>sz</t>
  </si>
  <si>
    <t>Morele suszone</t>
  </si>
  <si>
    <t>Okoń nilowy filet</t>
  </si>
  <si>
    <t>Oliwki czarne 900 g</t>
  </si>
  <si>
    <t>Oliwki zielone 900 g</t>
  </si>
  <si>
    <t>Pieprz zielony w zalewie 115 g</t>
  </si>
  <si>
    <t>Pstrąg patroszony z głową</t>
  </si>
  <si>
    <t>Rodzynki</t>
  </si>
  <si>
    <t>Sos cytrynowo-maślany 750 g</t>
  </si>
  <si>
    <t>Szparagi 370 g konserwowe</t>
  </si>
  <si>
    <t xml:space="preserve">Szpinak liściasty 2,5 kg </t>
  </si>
  <si>
    <t>Śliwka kalifonijska</t>
  </si>
  <si>
    <t>Truskawka 2,5 kg</t>
  </si>
  <si>
    <t>Wiśnie drylowane 2,5 kg</t>
  </si>
  <si>
    <t>Włoszczyzna paski 2,5 kg</t>
  </si>
  <si>
    <t>Marchew z groszkiem 2,5 kg</t>
  </si>
  <si>
    <t>Pakiet XIII - różne artykuły spożywcze</t>
  </si>
  <si>
    <t>Ażurki czekoladowe 30 g</t>
  </si>
  <si>
    <t xml:space="preserve">Babeczki kruche </t>
  </si>
  <si>
    <t xml:space="preserve">Barszcz czerwony koncentrat 0,33 l </t>
  </si>
  <si>
    <t>Bazylia 200 g</t>
  </si>
  <si>
    <t>Bezy 200 g</t>
  </si>
  <si>
    <t>Borówka 300 g</t>
  </si>
  <si>
    <t>Chipsy 100g</t>
  </si>
  <si>
    <t>Chrzan 180 g</t>
  </si>
  <si>
    <t>Cukier 1 kg</t>
  </si>
  <si>
    <t>Cukier puder 400 g</t>
  </si>
  <si>
    <t>Cukier saszetki 100 szt</t>
  </si>
  <si>
    <t>Cynamon 100g</t>
  </si>
  <si>
    <t>Czekolada gorzka 100 g</t>
  </si>
  <si>
    <t>Czereśnie koktajlowe 225 ml</t>
  </si>
  <si>
    <t>Czosnek granulowany 0,5 kg</t>
  </si>
  <si>
    <t>Delikat do drobiu 0,6 kg</t>
  </si>
  <si>
    <t>jakosci nie gorszej niż Knorr</t>
  </si>
  <si>
    <t>Delikat do mies 0,7 kg</t>
  </si>
  <si>
    <t>Delikat grill do mies 0,5 kg</t>
  </si>
  <si>
    <t>Dżem owocowy 270 g</t>
  </si>
  <si>
    <t>Estragon 10 g</t>
  </si>
  <si>
    <t>Fasola "Jaś"</t>
  </si>
  <si>
    <t xml:space="preserve">Flaki wołowe 0,9 kg </t>
  </si>
  <si>
    <t>Goździki 10 g</t>
  </si>
  <si>
    <t>Groszek ptysiowy 1 kg</t>
  </si>
  <si>
    <t>Grzyby suszone 500 g</t>
  </si>
  <si>
    <t>Herbata Lipton (100 szt)</t>
  </si>
  <si>
    <t>Jałowiec 200 g</t>
  </si>
  <si>
    <t xml:space="preserve">Kasza jeczmienna </t>
  </si>
  <si>
    <t>Kawa mielona 0,5 kg</t>
  </si>
  <si>
    <t>jakości "Jacobs"</t>
  </si>
  <si>
    <t>Kawa rozpuszczalna 200 g</t>
  </si>
  <si>
    <t>Krem balsamiczny 0,5 l</t>
  </si>
  <si>
    <t>l</t>
  </si>
  <si>
    <t>Ketchup 3000 g</t>
  </si>
  <si>
    <t>Kukurydza konserwowa 400 g</t>
  </si>
  <si>
    <t>Kwasek cytrynowy 0,5 kg</t>
  </si>
  <si>
    <t>Lisć laurowy 250 g</t>
  </si>
  <si>
    <t>Majeranek 0,5 kg</t>
  </si>
  <si>
    <t xml:space="preserve">Majonez 3 l </t>
  </si>
  <si>
    <t>Makaron domowy 250 g</t>
  </si>
  <si>
    <t>Makaron kokardki</t>
  </si>
  <si>
    <t>Makaron lazzania 500 g</t>
  </si>
  <si>
    <t>Makaron łazanki 0,5 kg</t>
  </si>
  <si>
    <t>Makaron wstążki</t>
  </si>
  <si>
    <t>Masa makowa 1 kg</t>
  </si>
  <si>
    <t>Mąka ziemniaczana</t>
  </si>
  <si>
    <t>Miód pszczeli 380 g</t>
  </si>
  <si>
    <t>Musztarda 0,2</t>
  </si>
  <si>
    <t>Musztarda 0,9 kg</t>
  </si>
  <si>
    <t>Ocet 0,5 l</t>
  </si>
  <si>
    <t>Ocet balsamiczny 0,5 l</t>
  </si>
  <si>
    <t>but</t>
  </si>
  <si>
    <t>Ocet winny 1 l</t>
  </si>
  <si>
    <t>Olej 5 l</t>
  </si>
  <si>
    <t>Oliwa z oliwek 1 lextra virgine</t>
  </si>
  <si>
    <t>Oregano 200 g</t>
  </si>
  <si>
    <t>Orzech laskowy 100 g</t>
  </si>
  <si>
    <t xml:space="preserve">Orzech włoski łuskany </t>
  </si>
  <si>
    <t>Owoce suszone mix</t>
  </si>
  <si>
    <t>Paluszki czekoladowe</t>
  </si>
  <si>
    <t>Papryka ostra 0,5 kg</t>
  </si>
  <si>
    <t>Papryka słodka 0,5 kg</t>
  </si>
  <si>
    <t>Pieczarki konserwowe 315 g</t>
  </si>
  <si>
    <t>Pieczarki konserwowe 850 g</t>
  </si>
  <si>
    <t>Pieprz biały mielony 0,5 kg</t>
  </si>
  <si>
    <t>Pieprz cytrynowy 100g</t>
  </si>
  <si>
    <t xml:space="preserve">Pieprz czarny ziarnisty 200 g </t>
  </si>
  <si>
    <t>Pieprz kolorowy 0,8 kg</t>
  </si>
  <si>
    <t>Pieprz mielony czarny 0,5 kg</t>
  </si>
  <si>
    <t>Pierożki Raviolli</t>
  </si>
  <si>
    <t>Pistacje 80 g</t>
  </si>
  <si>
    <t>Płatki czekoladowe 100 g</t>
  </si>
  <si>
    <t>Pomidor cały bez skórki 2,55 kg</t>
  </si>
  <si>
    <t>Pomidor suszony 280 g</t>
  </si>
  <si>
    <t>Posypka cukiernicza 100 g</t>
  </si>
  <si>
    <t>powidła / dżem porcjowany 25g</t>
  </si>
  <si>
    <t>Primerba bazyliowa 340 g</t>
  </si>
  <si>
    <t>Primerba włoska 340 g</t>
  </si>
  <si>
    <t>Przyprawa do zup magii 1 l</t>
  </si>
  <si>
    <t>Przyprawa gyros 0,5 kg</t>
  </si>
  <si>
    <t>Przyprawa korzenna 100g</t>
  </si>
  <si>
    <t>Pyzy drożdżowe</t>
  </si>
  <si>
    <t>Rozmaryn 200 g</t>
  </si>
  <si>
    <t>Rurki waflowe 1 kg</t>
  </si>
  <si>
    <t>puszki hermetycznie zamykane</t>
  </si>
  <si>
    <t>Ryz długi 5 kg</t>
  </si>
  <si>
    <t>Serduszka waflowe 1 kg</t>
  </si>
  <si>
    <t>Sezam 150 g</t>
  </si>
  <si>
    <t>Słone paluszki 100 g</t>
  </si>
  <si>
    <t>Sos serowo-brokułowy 0,9 kg</t>
  </si>
  <si>
    <t>Sos z zielonym pieprzem 1,2 kg</t>
  </si>
  <si>
    <t xml:space="preserve">Sosy do deserów 1 l </t>
  </si>
  <si>
    <t>rózne smaki</t>
  </si>
  <si>
    <t>Sól 1 kg</t>
  </si>
  <si>
    <t>Syrop amaretto 1 l</t>
  </si>
  <si>
    <t>Syrop Grenadina 0,5 l</t>
  </si>
  <si>
    <t>Syrop malinowy 0,5 l</t>
  </si>
  <si>
    <t>Syrop waniliowy 0,5 l</t>
  </si>
  <si>
    <t>Tabasco 5 0/60 ml</t>
  </si>
  <si>
    <t>Tymianek 200 g</t>
  </si>
  <si>
    <t>Vegeta 1 kg</t>
  </si>
  <si>
    <t xml:space="preserve">Wafle do lodów </t>
  </si>
  <si>
    <t>Wiśnie drylowane 630 g</t>
  </si>
  <si>
    <t>Ziele angielskie 500 g</t>
  </si>
  <si>
    <t>Zioła prowansalskie 200 g</t>
  </si>
  <si>
    <t>Żelatyna 1 kg</t>
  </si>
  <si>
    <t xml:space="preserve">Żurawina 314 ml </t>
  </si>
  <si>
    <t>Jaja</t>
  </si>
  <si>
    <t>Razem wartości słownie:</t>
  </si>
  <si>
    <t>……………………………………………………………………………………….</t>
  </si>
  <si>
    <t>Pakiet XIV pieczywo</t>
  </si>
  <si>
    <t>Chleb zwykły 550 g</t>
  </si>
  <si>
    <t>Chleb zwykły krojony 550 g</t>
  </si>
  <si>
    <t xml:space="preserve">Chleb wiejski krojony </t>
  </si>
  <si>
    <t>Bułki małe 50 g</t>
  </si>
  <si>
    <t>Bułka duża</t>
  </si>
  <si>
    <t>Bułka tarta</t>
  </si>
  <si>
    <t>Chleb tostowy</t>
  </si>
  <si>
    <t xml:space="preserve"> Chleb regionalny 400 g</t>
  </si>
  <si>
    <t>Chleb do żuru</t>
  </si>
  <si>
    <t>Chleb ciemny żytni 400 g</t>
  </si>
  <si>
    <t xml:space="preserve">Zakwas do żuru </t>
  </si>
  <si>
    <t>netto ……………………………………………………………………………………………………………………….</t>
  </si>
  <si>
    <t>PAKIET  XV - wina</t>
  </si>
  <si>
    <t xml:space="preserve">  Lp</t>
  </si>
  <si>
    <t>Cena jedn. /netto/ zł</t>
  </si>
  <si>
    <t>Wartość /netto/ zł</t>
  </si>
  <si>
    <t>Vat %</t>
  </si>
  <si>
    <t>Wartość /brutto/ zł</t>
  </si>
  <si>
    <t>Wino stołowe (Hiszpania,Włochy,Grecja) białe półsłodkie</t>
  </si>
  <si>
    <t>butelka 0,75</t>
  </si>
  <si>
    <t>Wino stołowe(Hiszpania,Włochy,Grecja) czerwone półsłodkie</t>
  </si>
  <si>
    <t>Wino stołowe ( Włochy, Francja,Hiszpania)          białe półwytrawne</t>
  </si>
  <si>
    <t>Wino stołowe ( Włochy,Francja  Hiszpania) czerwone półwytrawne</t>
  </si>
  <si>
    <t>Wino stołowe ( Hiszpania ,Włochy)          białe wytrawne</t>
  </si>
  <si>
    <t>Wino stołowe ( Hiszpania ,Włochy)  czerwone wytrawne</t>
  </si>
  <si>
    <t>Wino szczepu Tempranillo                  czerwone wytrawne</t>
  </si>
  <si>
    <t>Riesling wino białe wytrawne</t>
  </si>
  <si>
    <t>Wino szczepu Sauvignon  białe wytrawne</t>
  </si>
  <si>
    <t>Wino szczepu Cabernet Sauvignon       czerwone wytrawne</t>
  </si>
  <si>
    <t>AOC  Bordeaux  Francja   białe wytrawne</t>
  </si>
  <si>
    <t xml:space="preserve">AOC Bordeaux  Francja  czerwone wytrawne </t>
  </si>
  <si>
    <t>AOC Cotes du Rhone Francja   białe wytrawne</t>
  </si>
  <si>
    <t>AOC Cotes du Rhone Francja czerwone wytrawne</t>
  </si>
  <si>
    <t>Wino szczep Chardonnay białe wytrawne</t>
  </si>
  <si>
    <t>Wino szczepowe Reserva (Australia,Argentyna,Chile)                             białe wytrawne</t>
  </si>
  <si>
    <t>Wino szczepowe Reserva (Australia,Argentyna,Chile)                czerwone wytrawne</t>
  </si>
  <si>
    <t>Wino szczepu Shiraz czerwone wytrawne</t>
  </si>
  <si>
    <t>Wino szczepu Merlot czerwone wytrawne</t>
  </si>
  <si>
    <t>Champagne Francja biały wytrawny</t>
  </si>
  <si>
    <t>Wino musujące Asti białe  półsłodkie</t>
  </si>
  <si>
    <t>Razem wartość słownie :</t>
  </si>
  <si>
    <t>Podpis i pieczątka oferenta lub upoważnionego przedstawiciela oferenta.</t>
  </si>
  <si>
    <t>………………………………………………………………………………………………………………………</t>
  </si>
  <si>
    <t>Pakiet  XVI</t>
  </si>
  <si>
    <t>kawa, herbata</t>
  </si>
  <si>
    <t>kawa w nabojach</t>
  </si>
  <si>
    <t>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</si>
  <si>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</si>
  <si>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</si>
  <si>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</si>
  <si>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</si>
  <si>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</si>
  <si>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</si>
  <si>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</si>
  <si>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</si>
  <si>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</si>
  <si>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</si>
  <si>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</si>
  <si>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</si>
  <si>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</si>
  <si>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</si>
  <si>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</si>
  <si>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</si>
  <si>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</si>
  <si>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</si>
  <si>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</si>
  <si>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</si>
  <si>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</si>
  <si>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</si>
  <si>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</si>
  <si>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</si>
  <si>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</si>
  <si>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</si>
  <si>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</si>
  <si>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</si>
  <si>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</si>
  <si>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</si>
  <si>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</si>
  <si>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</si>
  <si>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</si>
  <si>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</si>
  <si>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</si>
  <si>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</si>
  <si>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</si>
  <si>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</si>
  <si>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</si>
  <si>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</si>
  <si>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</si>
  <si>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</si>
  <si>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</si>
  <si>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</si>
  <si>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</si>
  <si>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</si>
  <si>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</si>
  <si>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</si>
  <si>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</si>
  <si>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</si>
  <si>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</si>
  <si>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</si>
  <si>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</si>
  <si>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</si>
  <si>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</si>
  <si>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</si>
  <si>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</si>
  <si>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</si>
  <si>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</si>
  <si>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</si>
  <si>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</si>
  <si>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</si>
  <si>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</si>
  <si>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</si>
  <si>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</si>
  <si>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</si>
  <si>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</si>
  <si>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</si>
  <si>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</si>
  <si>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</si>
  <si>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</si>
  <si>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</si>
  <si>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</si>
  <si>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</si>
  <si>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</si>
  <si>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</si>
  <si>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</si>
  <si>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</si>
  <si>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</si>
  <si>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</si>
  <si>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</si>
  <si>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</si>
  <si>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</si>
  <si>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</si>
  <si>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</si>
  <si>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</si>
  <si>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</si>
  <si>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</si>
  <si>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</si>
  <si>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</si>
  <si>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</si>
  <si>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</si>
  <si>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</si>
  <si>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</si>
  <si>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</si>
  <si>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</si>
  <si>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</si>
  <si>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</si>
  <si>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</si>
  <si>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</si>
  <si>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</si>
  <si>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</si>
  <si>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</si>
  <si>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</si>
  <si>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</si>
  <si>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</si>
  <si>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</si>
  <si>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</si>
  <si>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</si>
  <si>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</si>
  <si>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</si>
  <si>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</si>
  <si>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</si>
  <si>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</si>
  <si>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netto :……………………………………………………………………………………………………………………………………………………</t>
  </si>
  <si>
    <t>brutto:……………………………………………………………………………………………………………………………………………………</t>
  </si>
  <si>
    <t>Razem wartość słownie:</t>
  </si>
  <si>
    <t>brutto</t>
  </si>
  <si>
    <t>netto ………………………………………………………………………………………………………………………….</t>
  </si>
  <si>
    <t>brutto 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</si>
  <si>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……………………………………………………………………………………………………………………………………..</t>
  </si>
  <si>
    <t>brutto 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</si>
  <si>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</si>
  <si>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</t>
  </si>
  <si>
    <t xml:space="preserve">         netto.................................................................................................................</t>
  </si>
  <si>
    <t xml:space="preserve">         brutto................................................................................................................</t>
  </si>
  <si>
    <t>…………………………………………………………………………………………………………………….</t>
  </si>
  <si>
    <t>opakowania pojedyńcze</t>
  </si>
  <si>
    <t>Ser mozzarella biała  250 g</t>
  </si>
  <si>
    <t>Frytki Wedges -grube 2,5 kg</t>
  </si>
  <si>
    <t>Ogórki konserwowe 1 kg</t>
  </si>
  <si>
    <t>Szparagi  białe mrożone</t>
  </si>
  <si>
    <t>Szparagi zielone mrożone</t>
  </si>
  <si>
    <t>Noga z gęsi</t>
  </si>
  <si>
    <t>Filet z gęsi</t>
  </si>
  <si>
    <t>Udka z kurczaka</t>
  </si>
  <si>
    <t>Udziec wieprz. z kością</t>
  </si>
  <si>
    <t>nie gorszej jakości niż lazur</t>
  </si>
  <si>
    <t>.</t>
  </si>
  <si>
    <t>jakości nie gorszej niż Jacobs</t>
  </si>
  <si>
    <t>Makaron muszelki 0,5kg</t>
  </si>
  <si>
    <t>Mąka tortowa 1 kg</t>
  </si>
  <si>
    <t>Migdały płatki 250g</t>
  </si>
  <si>
    <t>Miód 15g</t>
  </si>
  <si>
    <t>Tortellini 250g</t>
  </si>
  <si>
    <t>Chleb bezglutenowy</t>
  </si>
  <si>
    <t>nie gorszej jako.niż Grześki</t>
  </si>
  <si>
    <t>nie gorszej jakości niż Grześ</t>
  </si>
  <si>
    <t>kawa w nabojach plastikowych jakości Lavazza</t>
  </si>
  <si>
    <t>Kawa ziarnista1kg</t>
  </si>
  <si>
    <t>90%arabica10%robusta,espressoTopClass,jakościLavazza</t>
  </si>
  <si>
    <t>Czekolada gęsta gastronomiczna1kg</t>
  </si>
  <si>
    <t>czekolada gęsta gastronomiczna jakości Lavazza</t>
  </si>
  <si>
    <t xml:space="preserve">herbata jakości Dilmah saszetki pakowane w koperty </t>
  </si>
  <si>
    <t>Herbata czarna op.100szt</t>
  </si>
  <si>
    <t xml:space="preserve">herbata jakości Lipton,saszetki pakowane w koperty </t>
  </si>
  <si>
    <t>Herbata EarlGrey op.25szt</t>
  </si>
  <si>
    <t>Herbata owocowa mix.op.100szt</t>
  </si>
  <si>
    <t xml:space="preserve">Herbata miętowa op.25szt </t>
  </si>
  <si>
    <t>herbata mietowa jakości Dilmah saszetki pakowane w koperty</t>
  </si>
  <si>
    <t xml:space="preserve">Herbata zielona op.25szt </t>
  </si>
  <si>
    <t>herbata zielona jakości Dilmah saszetki pakowane w koperty</t>
  </si>
  <si>
    <t>herbata zielona smakowa jakości Dilmah saszetki pakowane w koperty</t>
  </si>
  <si>
    <t>Herbata zielona smak.op.25szt</t>
  </si>
  <si>
    <t>0p</t>
  </si>
  <si>
    <t>ok</t>
  </si>
  <si>
    <t xml:space="preserve">Chleb żytni </t>
  </si>
  <si>
    <t>Chleb słonecznikowy</t>
  </si>
  <si>
    <t>Chleb wieloziarnisty</t>
  </si>
  <si>
    <t xml:space="preserve">Chleb graham </t>
  </si>
  <si>
    <t>Chleb razowy</t>
  </si>
  <si>
    <t>Indyk tusza</t>
  </si>
  <si>
    <t>OK</t>
  </si>
  <si>
    <t>Kabanosy wieprzowe</t>
  </si>
  <si>
    <t>Parówki wieprzowe cienkie</t>
  </si>
  <si>
    <t>Salami z ziel,pieprzem</t>
  </si>
  <si>
    <t>Szynka konserwowa</t>
  </si>
  <si>
    <t>dobra jakość</t>
  </si>
  <si>
    <t>pakow.próżniowo po2szt.dobra jakość</t>
  </si>
  <si>
    <t>Lody gastronomiczne śmietankowe 5000ml</t>
  </si>
  <si>
    <t>Lody gastronomiczne orzechowe 5000ml</t>
  </si>
  <si>
    <t>Lody czekoladowe 1000ml</t>
  </si>
  <si>
    <t>Sorbet owocowy 1000ml</t>
  </si>
  <si>
    <t>Lody miętowe z czekoladą 1000ml</t>
  </si>
  <si>
    <t>Lody malinowe 1000ml</t>
  </si>
  <si>
    <t>Lody cytrynowe 1000ml</t>
  </si>
  <si>
    <t>Lody rożki-różne smaki</t>
  </si>
  <si>
    <t>Lody balonowe 1000ml</t>
  </si>
  <si>
    <t>Lody sernikowe 1000ml</t>
  </si>
  <si>
    <t>Udziec z łani</t>
  </si>
  <si>
    <t>Mięso drobne z dzika,sarny</t>
  </si>
  <si>
    <t>Bażant tusza</t>
  </si>
  <si>
    <t>Udziec z sarny b/k</t>
  </si>
  <si>
    <t>Rozmaryn świeży,cięty op.200g</t>
  </si>
  <si>
    <t>Tymianek cięty op.200g</t>
  </si>
  <si>
    <t xml:space="preserve">Paj wiśniowy </t>
  </si>
  <si>
    <t>Iohnie Walker black 0,7l</t>
  </si>
  <si>
    <t>Johni Walker red 0,7l</t>
  </si>
  <si>
    <t>Martell  VHS 0,7l</t>
  </si>
  <si>
    <t>Margaryna 200g</t>
  </si>
  <si>
    <t>ok??</t>
  </si>
  <si>
    <t>butelki szklane</t>
  </si>
  <si>
    <t>\800</t>
  </si>
  <si>
    <t>butelka szklana</t>
  </si>
  <si>
    <t>Coca cola 0,2l</t>
  </si>
  <si>
    <t>puszka</t>
  </si>
  <si>
    <t>Fanta 0,2l</t>
  </si>
  <si>
    <t>Sprite 0,2l</t>
  </si>
  <si>
    <t>Piwo Żywiec 0,5l</t>
  </si>
  <si>
    <t>Piwo Heineken 0,5l</t>
  </si>
  <si>
    <t>100% bez cukru ,jakości Tymbark</t>
  </si>
  <si>
    <t>Woda gazowana 1,5l</t>
  </si>
  <si>
    <t>jakości Żywiec</t>
  </si>
  <si>
    <t>100% sok,szklana butelka</t>
  </si>
  <si>
    <t>Sok pomarańczowy 0,2l</t>
  </si>
  <si>
    <t>sok 100%,butelka szklana</t>
  </si>
  <si>
    <t>Sok jabłkowy 0,2l</t>
  </si>
  <si>
    <t>sok 100%, butelka szklana</t>
  </si>
  <si>
    <t>Sok grejfrutowy 0,2l</t>
  </si>
  <si>
    <t>Napój jabłko-mięta o,2l</t>
  </si>
  <si>
    <t>butelka szklana, jakości Tymbark</t>
  </si>
  <si>
    <t>Piwo Lech Premium 0,33l</t>
  </si>
  <si>
    <t>Woda niegaz. Kropla Beskidu 0,5l</t>
  </si>
  <si>
    <t>Łosoś surowy</t>
  </si>
  <si>
    <t>Szczupak</t>
  </si>
  <si>
    <t>Pojemnik typu wiaderko</t>
  </si>
  <si>
    <t>Kurki mrożone  2,5kg</t>
  </si>
  <si>
    <t>Frytka prosta gruba  2,5kg</t>
  </si>
  <si>
    <t>Cukierki lentylki 200g</t>
  </si>
  <si>
    <t>0.00</t>
  </si>
  <si>
    <t>dostawa od 1szt, dostarczana każda ilość zamówionego pieczywa</t>
  </si>
  <si>
    <t xml:space="preserve">                                        -//--//-</t>
  </si>
  <si>
    <t xml:space="preserve">                                         -//-</t>
  </si>
  <si>
    <t xml:space="preserve">                                        -//-</t>
  </si>
  <si>
    <t xml:space="preserve">                                          -//-</t>
  </si>
  <si>
    <t xml:space="preserve">                                       -//-</t>
  </si>
  <si>
    <t xml:space="preserve">                                             -//-</t>
  </si>
  <si>
    <t xml:space="preserve">                                           -//-</t>
  </si>
  <si>
    <t xml:space="preserve">                                            -//-</t>
  </si>
  <si>
    <t xml:space="preserve">                                      -//-</t>
  </si>
  <si>
    <t>Wino szczepu Viura                           białe wytrawne</t>
  </si>
  <si>
    <t>Wino szczepowe (Hiszpania  ,Włochy, Chile,Francja) białe półwytrawne</t>
  </si>
  <si>
    <t>Wino szczepowe (Hiszpania  ,Włochy, Chile,Francja) czerwone półwytrawne</t>
  </si>
  <si>
    <t>Wino musujące ( Włochy, Francja,Hiszpania)            białe wytrawne</t>
  </si>
  <si>
    <t>Wino musujące ( Włochy, Francja,Hiszpania)            białe półwytrawne</t>
  </si>
  <si>
    <t>Cukier porcjowany-rulon 5g</t>
  </si>
  <si>
    <t>kiełbasa dobrej jakości</t>
  </si>
  <si>
    <t>Rama schabu wędzonego</t>
  </si>
  <si>
    <t>Wątroba wieprzowa</t>
  </si>
  <si>
    <t>Kuropatwa tusza</t>
  </si>
  <si>
    <t>Pomidor coktajlowy 250g</t>
  </si>
  <si>
    <t xml:space="preserve">sernik domowy z pianką </t>
  </si>
  <si>
    <t>Wafelki bez czekolady</t>
  </si>
  <si>
    <t>Wafelki w czekoladzie</t>
  </si>
  <si>
    <t>nie gorszej jakości niż Krakus</t>
  </si>
  <si>
    <t>Curry 200g</t>
  </si>
  <si>
    <t>Chilli  0,30g</t>
  </si>
  <si>
    <t>Ciasto czekoladowe</t>
  </si>
  <si>
    <t>Kawior czarny  100g</t>
  </si>
  <si>
    <t>Kawior czerwony  100g</t>
  </si>
  <si>
    <t>miseczki waflowe do deserów</t>
  </si>
  <si>
    <t>Rukola     100g</t>
  </si>
  <si>
    <t>Łosos wędzony  200g</t>
  </si>
  <si>
    <t>Ser pleśniowy  120g</t>
  </si>
  <si>
    <t>Śmietana luz 30 % opak.- zamkniety pojemnik 5l</t>
  </si>
  <si>
    <t>w kartonach papierowych nie gorszej jakości jak Łowicz</t>
  </si>
  <si>
    <t xml:space="preserve">Miruna filet ze skórą </t>
  </si>
  <si>
    <t>9milimetrów</t>
  </si>
  <si>
    <t>ćwiartki ze skórką</t>
  </si>
  <si>
    <t>nie gorszej jakości niż Abel</t>
  </si>
  <si>
    <t>malina cała !!!</t>
  </si>
  <si>
    <t>Marchew młoda 2,5 kg mini</t>
  </si>
  <si>
    <t>Pieczywo czosnkowe /36 szt w kartonie/</t>
  </si>
  <si>
    <t>Sok czarna porzeczka 0,2l</t>
  </si>
  <si>
    <t>nie gorszej jakości niż Bonduell</t>
  </si>
  <si>
    <t>nie gorszej jakości niż BONDUELL</t>
  </si>
  <si>
    <t>NIE GORSZEJ JAKOŚCI niż Bonduell</t>
  </si>
  <si>
    <t>Papryka konserwowa 0,850l</t>
  </si>
  <si>
    <t>Rurki czekoladowe 200g</t>
  </si>
  <si>
    <t>Ryż paraboliczny kg</t>
  </si>
  <si>
    <t>Uszka z grzybami 400g</t>
  </si>
  <si>
    <t>nie gorszej jakości niż Łowicz</t>
  </si>
  <si>
    <t>Skoki z królika kalibrowane 250g-300g</t>
  </si>
  <si>
    <t>Mięta cięta     op.200g</t>
  </si>
  <si>
    <t>Bazylia cięta  op.200g</t>
  </si>
  <si>
    <t>Mięta  doniczka</t>
  </si>
  <si>
    <t>Kiełki rzodkiewki 0p.200g</t>
  </si>
  <si>
    <t xml:space="preserve">szt </t>
  </si>
  <si>
    <t>Kiełki buraczka op.200g</t>
  </si>
  <si>
    <t>Pomidor suszony w oleju 740g</t>
  </si>
  <si>
    <t>Żurawina suszona 500g</t>
  </si>
  <si>
    <t>nie gorszej jakości niż nux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</si>
</sst>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charset val="238"/>
      <scheme val="minor"/>
    </font>
    <font>
      <sz val="2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59"/>
      <name val="Calibri"/>
      <family val="2"/>
      <charset val="238"/>
    </font>
    <font>
      <sz val="26"/>
      <color indexed="59"/>
      <name val="Calibri"/>
      <family val="2"/>
      <charset val="238"/>
    </font>
    <font>
      <sz val="20"/>
      <color indexed="5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2" borderId="1" xfId="0" applyFill="1" applyBorder="1"/>
    <xf numFmtId="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1" xfId="0" applyFont="1" applyBorder="1"/>
    <xf numFmtId="164" fontId="3" fillId="0" borderId="1" xfId="0" applyNumberFormat="1" applyFont="1" applyBorder="1"/>
    <xf numFmtId="9" fontId="3" fillId="0" borderId="1" xfId="0" applyNumberFormat="1" applyFont="1" applyBorder="1"/>
    <xf numFmtId="2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164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1" xfId="0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9" fontId="0" fillId="0" borderId="1" xfId="0" applyNumberFormat="1" applyBorder="1"/>
    <xf numFmtId="2" fontId="0" fillId="0" borderId="1" xfId="0" applyNumberFormat="1" applyBorder="1"/>
    <xf numFmtId="0" fontId="8" fillId="0" borderId="1" xfId="0" applyFont="1" applyBorder="1"/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9" fontId="10" fillId="0" borderId="0" xfId="0" applyNumberFormat="1" applyFont="1"/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1" xfId="0" applyFont="1" applyBorder="1"/>
    <xf numFmtId="9" fontId="10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9" fontId="0" fillId="0" borderId="1" xfId="0" applyNumberFormat="1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0" fillId="0" borderId="1" xfId="0" applyNumberFormat="1" applyBorder="1"/>
    <xf numFmtId="4" fontId="9" fillId="0" borderId="1" xfId="0" applyNumberFormat="1" applyFont="1" applyBorder="1"/>
    <xf numFmtId="4" fontId="10" fillId="0" borderId="0" xfId="0" applyNumberFormat="1" applyFont="1"/>
    <xf numFmtId="4" fontId="10" fillId="0" borderId="1" xfId="0" applyNumberFormat="1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4" fontId="0" fillId="0" borderId="1" xfId="0" applyNumberFormat="1" applyBorder="1" applyAlignment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opLeftCell="A8" zoomScaleNormal="100" workbookViewId="0">
      <selection activeCell="G15" sqref="G15"/>
    </sheetView>
  </sheetViews>
  <sheetFormatPr defaultRowHeight="15" x14ac:dyDescent="0.25"/>
  <cols>
    <col min="1" max="1" width="4.42578125" customWidth="1"/>
    <col min="2" max="2" width="23.85546875" customWidth="1"/>
    <col min="3" max="3" width="3.42578125" customWidth="1"/>
    <col min="4" max="4" width="6" customWidth="1"/>
    <col min="5" max="5" width="10.7109375" customWidth="1"/>
    <col min="6" max="6" width="14" style="47" customWidth="1"/>
    <col min="7" max="7" width="6.5703125" customWidth="1"/>
    <col min="8" max="8" width="15" customWidth="1"/>
    <col min="9" max="9" width="16.5703125" customWidth="1"/>
  </cols>
  <sheetData>
    <row r="2" spans="1:11" x14ac:dyDescent="0.25">
      <c r="B2" t="s">
        <v>28</v>
      </c>
    </row>
    <row r="3" spans="1:11" ht="40.5" customHeight="1" x14ac:dyDescent="0.5">
      <c r="B3" s="4" t="s">
        <v>24</v>
      </c>
    </row>
    <row r="4" spans="1:11" ht="45.75" customHeight="1" x14ac:dyDescent="0.25">
      <c r="A4" s="2" t="s">
        <v>0</v>
      </c>
      <c r="B4" s="2" t="s">
        <v>25</v>
      </c>
      <c r="C4" s="2" t="s">
        <v>1</v>
      </c>
      <c r="D4" s="2" t="s">
        <v>2</v>
      </c>
      <c r="E4" s="3" t="s">
        <v>3</v>
      </c>
      <c r="F4" s="48" t="s">
        <v>4</v>
      </c>
      <c r="G4" s="3" t="s">
        <v>18</v>
      </c>
      <c r="H4" s="3" t="s">
        <v>17</v>
      </c>
      <c r="I4" s="3" t="s">
        <v>5</v>
      </c>
      <c r="J4" s="65"/>
      <c r="K4" s="65"/>
    </row>
    <row r="5" spans="1:11" ht="30" customHeight="1" x14ac:dyDescent="0.25">
      <c r="A5" s="2">
        <v>1</v>
      </c>
      <c r="B5" s="2" t="s">
        <v>8</v>
      </c>
      <c r="C5" s="2" t="s">
        <v>6</v>
      </c>
      <c r="D5" s="2">
        <v>10</v>
      </c>
      <c r="E5" s="3"/>
      <c r="F5" s="48">
        <f>D5*E5</f>
        <v>0</v>
      </c>
      <c r="G5" s="6"/>
      <c r="H5" s="7">
        <f>F5*(1+G5)</f>
        <v>0</v>
      </c>
      <c r="I5" s="3" t="s">
        <v>27</v>
      </c>
    </row>
    <row r="6" spans="1:11" ht="29.25" customHeight="1" x14ac:dyDescent="0.25">
      <c r="A6" s="2">
        <v>2</v>
      </c>
      <c r="B6" s="2" t="s">
        <v>605</v>
      </c>
      <c r="C6" s="2" t="s">
        <v>6</v>
      </c>
      <c r="D6" s="2">
        <v>60</v>
      </c>
      <c r="E6" s="3"/>
      <c r="F6" s="48">
        <f t="shared" ref="F6:F15" si="0">D6*E6</f>
        <v>0</v>
      </c>
      <c r="G6" s="6"/>
      <c r="H6" s="7">
        <f t="shared" ref="H6:H15" si="1">F6*(1+G6)</f>
        <v>0</v>
      </c>
      <c r="I6" s="3" t="s">
        <v>9</v>
      </c>
    </row>
    <row r="7" spans="1:11" ht="28.5" customHeight="1" x14ac:dyDescent="0.25">
      <c r="A7" s="2">
        <v>3</v>
      </c>
      <c r="B7" s="2" t="s">
        <v>19</v>
      </c>
      <c r="C7" s="2" t="s">
        <v>6</v>
      </c>
      <c r="D7" s="2">
        <v>600</v>
      </c>
      <c r="E7" s="3"/>
      <c r="F7" s="48">
        <f t="shared" si="0"/>
        <v>0</v>
      </c>
      <c r="G7" s="6"/>
      <c r="H7" s="7">
        <f t="shared" si="1"/>
        <v>0</v>
      </c>
      <c r="I7" s="3" t="s">
        <v>29</v>
      </c>
    </row>
    <row r="8" spans="1:11" ht="30.75" customHeight="1" x14ac:dyDescent="0.25">
      <c r="A8" s="2">
        <v>4</v>
      </c>
      <c r="B8" s="2" t="s">
        <v>10</v>
      </c>
      <c r="C8" s="2" t="s">
        <v>6</v>
      </c>
      <c r="D8" s="2">
        <v>115</v>
      </c>
      <c r="E8" s="3"/>
      <c r="F8" s="48">
        <f t="shared" si="0"/>
        <v>0</v>
      </c>
      <c r="G8" s="6"/>
      <c r="H8" s="7">
        <f t="shared" si="1"/>
        <v>0</v>
      </c>
      <c r="I8" s="3"/>
    </row>
    <row r="9" spans="1:11" ht="28.5" customHeight="1" x14ac:dyDescent="0.25">
      <c r="A9" s="2">
        <v>5</v>
      </c>
      <c r="B9" s="5" t="s">
        <v>568</v>
      </c>
      <c r="C9" s="2" t="s">
        <v>6</v>
      </c>
      <c r="D9" s="2">
        <v>70</v>
      </c>
      <c r="E9" s="3"/>
      <c r="F9" s="48">
        <f t="shared" si="0"/>
        <v>0</v>
      </c>
      <c r="G9" s="6"/>
      <c r="H9" s="7">
        <f t="shared" si="1"/>
        <v>0</v>
      </c>
      <c r="I9" s="3"/>
    </row>
    <row r="10" spans="1:11" ht="30" customHeight="1" x14ac:dyDescent="0.25">
      <c r="A10" s="2">
        <v>6</v>
      </c>
      <c r="B10" s="2" t="s">
        <v>567</v>
      </c>
      <c r="C10" s="2" t="s">
        <v>6</v>
      </c>
      <c r="D10" s="2">
        <v>40</v>
      </c>
      <c r="E10" s="3"/>
      <c r="F10" s="48">
        <f t="shared" si="0"/>
        <v>0</v>
      </c>
      <c r="G10" s="6"/>
      <c r="H10" s="7">
        <f t="shared" si="1"/>
        <v>0</v>
      </c>
      <c r="I10" s="3"/>
    </row>
    <row r="11" spans="1:11" ht="30" customHeight="1" x14ac:dyDescent="0.25">
      <c r="A11" s="2">
        <v>7</v>
      </c>
      <c r="B11" s="2" t="s">
        <v>7</v>
      </c>
      <c r="C11" s="2" t="s">
        <v>6</v>
      </c>
      <c r="D11" s="2">
        <v>300</v>
      </c>
      <c r="E11" s="3"/>
      <c r="F11" s="48">
        <f t="shared" si="0"/>
        <v>0</v>
      </c>
      <c r="G11" s="6"/>
      <c r="H11" s="7">
        <f t="shared" si="1"/>
        <v>0</v>
      </c>
      <c r="I11" s="3"/>
    </row>
    <row r="12" spans="1:11" ht="30" customHeight="1" x14ac:dyDescent="0.25">
      <c r="A12" s="2">
        <v>8</v>
      </c>
      <c r="B12" s="2" t="s">
        <v>11</v>
      </c>
      <c r="C12" s="2" t="s">
        <v>6</v>
      </c>
      <c r="D12" s="2">
        <v>280</v>
      </c>
      <c r="E12" s="3"/>
      <c r="F12" s="48">
        <f t="shared" si="0"/>
        <v>0</v>
      </c>
      <c r="G12" s="6"/>
      <c r="H12" s="7">
        <f t="shared" si="1"/>
        <v>0</v>
      </c>
      <c r="I12" s="3"/>
    </row>
    <row r="13" spans="1:11" ht="30" customHeight="1" x14ac:dyDescent="0.25">
      <c r="A13" s="2">
        <v>9</v>
      </c>
      <c r="B13" s="2" t="s">
        <v>569</v>
      </c>
      <c r="C13" s="2" t="s">
        <v>6</v>
      </c>
      <c r="D13" s="2">
        <v>30</v>
      </c>
      <c r="E13" s="3"/>
      <c r="F13" s="48">
        <f t="shared" si="0"/>
        <v>0</v>
      </c>
      <c r="G13" s="6"/>
      <c r="H13" s="7">
        <f t="shared" si="1"/>
        <v>0</v>
      </c>
      <c r="I13" s="3"/>
    </row>
    <row r="14" spans="1:11" ht="26.25" customHeight="1" x14ac:dyDescent="0.25">
      <c r="A14" s="2">
        <v>10</v>
      </c>
      <c r="B14" s="2" t="s">
        <v>12</v>
      </c>
      <c r="C14" s="2" t="s">
        <v>6</v>
      </c>
      <c r="D14" s="2">
        <v>8</v>
      </c>
      <c r="E14" s="3"/>
      <c r="F14" s="48">
        <f t="shared" si="0"/>
        <v>0</v>
      </c>
      <c r="G14" s="6"/>
      <c r="H14" s="7">
        <f t="shared" si="1"/>
        <v>0</v>
      </c>
      <c r="I14" s="3"/>
    </row>
    <row r="15" spans="1:11" ht="26.25" customHeight="1" x14ac:dyDescent="0.25">
      <c r="A15" s="2">
        <v>11</v>
      </c>
      <c r="B15" s="2" t="s">
        <v>14</v>
      </c>
      <c r="C15" s="2" t="s">
        <v>6</v>
      </c>
      <c r="D15" s="2">
        <v>10</v>
      </c>
      <c r="E15" s="3"/>
      <c r="F15" s="48">
        <f t="shared" si="0"/>
        <v>0</v>
      </c>
      <c r="G15" s="6"/>
      <c r="H15" s="7">
        <f t="shared" si="1"/>
        <v>0</v>
      </c>
      <c r="I15" s="3"/>
    </row>
    <row r="16" spans="1:11" ht="22.5" customHeight="1" x14ac:dyDescent="0.25">
      <c r="A16" s="2" t="s">
        <v>27</v>
      </c>
      <c r="B16" s="2" t="s">
        <v>15</v>
      </c>
      <c r="C16" s="41" t="s">
        <v>16</v>
      </c>
      <c r="D16" s="41" t="s">
        <v>16</v>
      </c>
      <c r="E16" s="39" t="s">
        <v>16</v>
      </c>
      <c r="F16" s="48">
        <f>SUM(F5:F15)</f>
        <v>0</v>
      </c>
      <c r="G16" s="3" t="s">
        <v>16</v>
      </c>
      <c r="H16" s="7">
        <f>SUM(H5:H15)</f>
        <v>0</v>
      </c>
      <c r="I16" s="3" t="s">
        <v>16</v>
      </c>
    </row>
    <row r="17" spans="1:11" x14ac:dyDescent="0.25">
      <c r="E17" s="1"/>
      <c r="F17" s="49"/>
      <c r="G17" s="1"/>
      <c r="H17" s="1"/>
      <c r="I17" s="1"/>
      <c r="J17">
        <f>SUM(J5:J16)</f>
        <v>0</v>
      </c>
      <c r="K17">
        <f>SUM(K5:K16)</f>
        <v>0</v>
      </c>
    </row>
    <row r="18" spans="1:11" x14ac:dyDescent="0.25">
      <c r="E18" s="1"/>
      <c r="F18" s="49"/>
      <c r="G18" s="1"/>
      <c r="H18" s="1"/>
      <c r="I18" s="1"/>
    </row>
    <row r="19" spans="1:11" ht="28.5" customHeight="1" x14ac:dyDescent="0.25">
      <c r="A19" t="s">
        <v>20</v>
      </c>
      <c r="E19" s="1"/>
      <c r="F19" s="49"/>
      <c r="G19" s="1"/>
      <c r="H19" s="1"/>
      <c r="I19" s="1"/>
      <c r="J19" t="s">
        <v>606</v>
      </c>
    </row>
    <row r="20" spans="1:11" x14ac:dyDescent="0.25">
      <c r="A20" t="s">
        <v>21</v>
      </c>
    </row>
    <row r="21" spans="1:11" ht="30" customHeight="1" x14ac:dyDescent="0.25">
      <c r="A21" t="s">
        <v>22</v>
      </c>
    </row>
    <row r="23" spans="1:11" x14ac:dyDescent="0.25">
      <c r="B23" t="s">
        <v>26</v>
      </c>
    </row>
    <row r="25" spans="1:11" x14ac:dyDescent="0.25">
      <c r="A25" t="s">
        <v>23</v>
      </c>
    </row>
  </sheetData>
  <phoneticPr fontId="0" type="noConversion"/>
  <pageMargins left="0.62992125984251968" right="0.1968503937007874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6" workbookViewId="0">
      <selection activeCell="G12" sqref="G12"/>
    </sheetView>
  </sheetViews>
  <sheetFormatPr defaultRowHeight="15" x14ac:dyDescent="0.25"/>
  <cols>
    <col min="1" max="1" width="4.42578125" style="34" customWidth="1"/>
    <col min="2" max="2" width="23.85546875" customWidth="1"/>
    <col min="3" max="3" width="5.7109375" customWidth="1"/>
    <col min="4" max="4" width="6" customWidth="1"/>
    <col min="5" max="5" width="10.28515625" customWidth="1"/>
    <col min="6" max="6" width="12.85546875" style="47" customWidth="1"/>
    <col min="7" max="7" width="7" customWidth="1"/>
    <col min="8" max="8" width="13.140625" customWidth="1"/>
    <col min="9" max="9" width="16.7109375" customWidth="1"/>
  </cols>
  <sheetData>
    <row r="1" spans="1:10" x14ac:dyDescent="0.25">
      <c r="B1" t="s">
        <v>28</v>
      </c>
    </row>
    <row r="2" spans="1:10" ht="40.5" customHeight="1" x14ac:dyDescent="0.5">
      <c r="B2" s="4" t="s">
        <v>233</v>
      </c>
    </row>
    <row r="3" spans="1:10" ht="45.75" customHeight="1" x14ac:dyDescent="0.25">
      <c r="A3" s="39" t="s">
        <v>32</v>
      </c>
      <c r="B3" s="3" t="s">
        <v>33</v>
      </c>
      <c r="C3" s="3" t="s">
        <v>63</v>
      </c>
      <c r="D3" s="3" t="s">
        <v>2</v>
      </c>
      <c r="E3" s="3" t="s">
        <v>64</v>
      </c>
      <c r="F3" s="48" t="s">
        <v>65</v>
      </c>
      <c r="G3" s="3" t="s">
        <v>18</v>
      </c>
      <c r="H3" s="3" t="s">
        <v>66</v>
      </c>
      <c r="I3" s="3" t="s">
        <v>5</v>
      </c>
      <c r="J3" s="1"/>
    </row>
    <row r="4" spans="1:10" ht="33" customHeight="1" x14ac:dyDescent="0.25">
      <c r="A4" s="41" t="s">
        <v>434</v>
      </c>
      <c r="B4" s="9" t="s">
        <v>234</v>
      </c>
      <c r="C4" s="2" t="s">
        <v>6</v>
      </c>
      <c r="D4" s="2">
        <v>85</v>
      </c>
      <c r="E4" s="3"/>
      <c r="F4" s="48">
        <f t="shared" ref="F4:F12" si="0">D4*E4</f>
        <v>0</v>
      </c>
      <c r="G4" s="6"/>
      <c r="H4" s="7">
        <f t="shared" ref="H4:H12" si="1">F4*(1+G4)</f>
        <v>0</v>
      </c>
      <c r="I4" s="3"/>
      <c r="J4" s="1"/>
    </row>
    <row r="5" spans="1:10" ht="30" customHeight="1" x14ac:dyDescent="0.25">
      <c r="A5" s="41" t="s">
        <v>435</v>
      </c>
      <c r="B5" s="3" t="s">
        <v>657</v>
      </c>
      <c r="C5" s="2" t="s">
        <v>6</v>
      </c>
      <c r="D5" s="2">
        <v>40</v>
      </c>
      <c r="E5" s="3"/>
      <c r="F5" s="48">
        <f t="shared" si="0"/>
        <v>0</v>
      </c>
      <c r="G5" s="6"/>
      <c r="H5" s="7">
        <f t="shared" si="1"/>
        <v>0</v>
      </c>
      <c r="I5" s="3"/>
      <c r="J5" s="1"/>
    </row>
    <row r="6" spans="1:10" ht="30" customHeight="1" x14ac:dyDescent="0.25">
      <c r="A6" s="41" t="s">
        <v>436</v>
      </c>
      <c r="B6" s="3" t="s">
        <v>696</v>
      </c>
      <c r="C6" s="2" t="s">
        <v>13</v>
      </c>
      <c r="D6" s="2">
        <v>100</v>
      </c>
      <c r="E6" s="3"/>
      <c r="F6" s="48">
        <f t="shared" si="0"/>
        <v>0</v>
      </c>
      <c r="G6" s="6"/>
      <c r="H6" s="7">
        <f t="shared" si="1"/>
        <v>0</v>
      </c>
      <c r="I6" s="3"/>
      <c r="J6" s="1"/>
    </row>
    <row r="7" spans="1:10" ht="30" customHeight="1" x14ac:dyDescent="0.25">
      <c r="A7" s="41" t="s">
        <v>437</v>
      </c>
      <c r="B7" s="3" t="s">
        <v>235</v>
      </c>
      <c r="C7" s="2" t="s">
        <v>6</v>
      </c>
      <c r="D7" s="2">
        <v>6</v>
      </c>
      <c r="E7" s="3"/>
      <c r="F7" s="48">
        <f t="shared" si="0"/>
        <v>0</v>
      </c>
      <c r="G7" s="6"/>
      <c r="H7" s="7">
        <f t="shared" si="1"/>
        <v>0</v>
      </c>
      <c r="I7" s="3"/>
      <c r="J7" s="1"/>
    </row>
    <row r="8" spans="1:10" ht="30" customHeight="1" x14ac:dyDescent="0.25">
      <c r="A8" s="41" t="s">
        <v>438</v>
      </c>
      <c r="B8" s="3" t="s">
        <v>236</v>
      </c>
      <c r="C8" s="2" t="s">
        <v>6</v>
      </c>
      <c r="D8" s="2">
        <v>60</v>
      </c>
      <c r="E8" s="3"/>
      <c r="F8" s="48">
        <f t="shared" si="0"/>
        <v>0</v>
      </c>
      <c r="G8" s="6"/>
      <c r="H8" s="7">
        <f t="shared" si="1"/>
        <v>0</v>
      </c>
      <c r="I8" s="3"/>
      <c r="J8" s="1"/>
    </row>
    <row r="9" spans="1:10" ht="30" customHeight="1" x14ac:dyDescent="0.25">
      <c r="A9" s="41">
        <v>6</v>
      </c>
      <c r="B9" s="3" t="s">
        <v>658</v>
      </c>
      <c r="C9" s="2" t="s">
        <v>6</v>
      </c>
      <c r="D9" s="2">
        <v>10</v>
      </c>
      <c r="E9" s="3"/>
      <c r="F9" s="48">
        <v>0</v>
      </c>
      <c r="G9" s="6"/>
      <c r="H9" s="7">
        <v>0</v>
      </c>
      <c r="I9" s="3"/>
      <c r="J9" s="1"/>
    </row>
    <row r="10" spans="1:10" ht="30" customHeight="1" x14ac:dyDescent="0.25">
      <c r="A10" s="41">
        <v>7</v>
      </c>
      <c r="B10" s="3" t="s">
        <v>692</v>
      </c>
      <c r="C10" s="2" t="s">
        <v>13</v>
      </c>
      <c r="D10" s="2">
        <v>6</v>
      </c>
      <c r="E10" s="3"/>
      <c r="F10" s="48">
        <v>0</v>
      </c>
      <c r="G10" s="6"/>
      <c r="H10" s="7">
        <v>0</v>
      </c>
      <c r="I10" s="3"/>
      <c r="J10" s="1"/>
    </row>
    <row r="11" spans="1:10" ht="30" customHeight="1" x14ac:dyDescent="0.25">
      <c r="A11" s="41">
        <v>8</v>
      </c>
      <c r="B11" s="3" t="s">
        <v>693</v>
      </c>
      <c r="C11" s="2" t="s">
        <v>13</v>
      </c>
      <c r="D11" s="2">
        <v>6</v>
      </c>
      <c r="E11" s="3"/>
      <c r="F11" s="48">
        <v>0</v>
      </c>
      <c r="G11" s="6"/>
      <c r="H11" s="7">
        <v>0</v>
      </c>
      <c r="I11" s="3"/>
      <c r="J11" s="1"/>
    </row>
    <row r="12" spans="1:10" ht="30" customHeight="1" x14ac:dyDescent="0.25">
      <c r="A12" s="41">
        <v>9</v>
      </c>
      <c r="B12" s="3" t="s">
        <v>237</v>
      </c>
      <c r="C12" s="2" t="s">
        <v>6</v>
      </c>
      <c r="D12" s="2">
        <v>4</v>
      </c>
      <c r="E12" s="3"/>
      <c r="F12" s="48">
        <f t="shared" si="0"/>
        <v>0</v>
      </c>
      <c r="G12" s="6"/>
      <c r="H12" s="7">
        <f t="shared" si="1"/>
        <v>0</v>
      </c>
      <c r="I12" s="3"/>
      <c r="J12" s="1" t="s">
        <v>599</v>
      </c>
    </row>
    <row r="13" spans="1:10" ht="30" customHeight="1" x14ac:dyDescent="0.25">
      <c r="A13" s="41" t="s">
        <v>16</v>
      </c>
      <c r="B13" s="3" t="s">
        <v>62</v>
      </c>
      <c r="C13" s="41" t="s">
        <v>16</v>
      </c>
      <c r="D13" s="41" t="s">
        <v>16</v>
      </c>
      <c r="E13" s="39" t="s">
        <v>16</v>
      </c>
      <c r="F13" s="48">
        <f>SUM(F4:F12)</f>
        <v>0</v>
      </c>
      <c r="G13" s="39" t="s">
        <v>16</v>
      </c>
      <c r="H13" s="7">
        <f>SUM(H4:H12)</f>
        <v>0</v>
      </c>
      <c r="I13" s="39" t="s">
        <v>16</v>
      </c>
      <c r="J13" s="1"/>
    </row>
    <row r="14" spans="1:10" ht="30" customHeight="1" x14ac:dyDescent="0.25">
      <c r="A14" s="46"/>
      <c r="B14" s="9"/>
      <c r="C14" s="10"/>
      <c r="D14" s="10"/>
      <c r="E14" s="9"/>
      <c r="F14" s="51"/>
      <c r="G14" s="9"/>
      <c r="H14" s="9"/>
      <c r="I14" s="9"/>
      <c r="J14" s="1"/>
    </row>
    <row r="15" spans="1:10" x14ac:dyDescent="0.25">
      <c r="A15" s="46"/>
      <c r="B15" s="9" t="s">
        <v>384</v>
      </c>
      <c r="C15" s="10"/>
      <c r="D15" s="10"/>
      <c r="E15" s="9"/>
      <c r="F15" s="51"/>
      <c r="G15" s="9"/>
      <c r="H15" s="9"/>
      <c r="I15" s="9"/>
      <c r="J15" s="1"/>
    </row>
    <row r="16" spans="1:10" ht="27" customHeight="1" x14ac:dyDescent="0.25">
      <c r="B16" s="73" t="s">
        <v>552</v>
      </c>
      <c r="C16" s="73"/>
      <c r="D16" s="73"/>
      <c r="E16" s="73"/>
      <c r="F16" s="73"/>
      <c r="G16" s="73"/>
      <c r="H16" s="73"/>
      <c r="J16" s="1"/>
    </row>
    <row r="17" spans="2:8" ht="27" customHeight="1" x14ac:dyDescent="0.25">
      <c r="B17" s="73" t="s">
        <v>553</v>
      </c>
      <c r="C17" s="73"/>
      <c r="D17" s="73"/>
      <c r="E17" s="73"/>
      <c r="F17" s="73"/>
      <c r="G17" s="73"/>
      <c r="H17" s="73"/>
    </row>
    <row r="18" spans="2:8" ht="54" customHeight="1" x14ac:dyDescent="0.25">
      <c r="B18" s="73" t="s">
        <v>554</v>
      </c>
      <c r="C18" s="73"/>
      <c r="D18" s="73"/>
      <c r="E18" s="73"/>
      <c r="F18" s="73"/>
      <c r="G18" s="73"/>
      <c r="H18" s="73"/>
    </row>
    <row r="19" spans="2:8" x14ac:dyDescent="0.25">
      <c r="B19" t="s">
        <v>26</v>
      </c>
    </row>
  </sheetData>
  <mergeCells count="3">
    <mergeCell ref="B16:H16"/>
    <mergeCell ref="B17:H17"/>
    <mergeCell ref="B18:H18"/>
  </mergeCells>
  <phoneticPr fontId="0" type="noConversion"/>
  <pageMargins left="0.7480314960629921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B3" workbookViewId="0">
      <selection activeCell="G5" sqref="G5"/>
    </sheetView>
  </sheetViews>
  <sheetFormatPr defaultRowHeight="15" x14ac:dyDescent="0.25"/>
  <cols>
    <col min="1" max="1" width="4.42578125" style="34" customWidth="1"/>
    <col min="2" max="2" width="25.5703125" customWidth="1"/>
    <col min="3" max="3" width="5.7109375" customWidth="1"/>
    <col min="4" max="4" width="4.85546875" customWidth="1"/>
    <col min="5" max="5" width="10.28515625" customWidth="1"/>
    <col min="6" max="6" width="11.7109375" customWidth="1"/>
    <col min="7" max="7" width="5.5703125" customWidth="1"/>
    <col min="8" max="8" width="12.42578125" customWidth="1"/>
    <col min="9" max="9" width="35.7109375" bestFit="1" customWidth="1"/>
    <col min="10" max="10" width="14.5703125" customWidth="1"/>
  </cols>
  <sheetData>
    <row r="2" spans="1:10" x14ac:dyDescent="0.25">
      <c r="B2" t="s">
        <v>28</v>
      </c>
    </row>
    <row r="3" spans="1:10" ht="40.5" customHeight="1" x14ac:dyDescent="0.5">
      <c r="B3" s="4" t="s">
        <v>200</v>
      </c>
    </row>
    <row r="4" spans="1:10" ht="45.75" customHeight="1" x14ac:dyDescent="0.25">
      <c r="A4" s="39" t="s">
        <v>32</v>
      </c>
      <c r="B4" s="3" t="s">
        <v>33</v>
      </c>
      <c r="C4" s="3" t="s">
        <v>63</v>
      </c>
      <c r="D4" s="3" t="s">
        <v>2</v>
      </c>
      <c r="E4" s="3" t="s">
        <v>64</v>
      </c>
      <c r="F4" s="3" t="s">
        <v>65</v>
      </c>
      <c r="G4" s="3" t="s">
        <v>18</v>
      </c>
      <c r="H4" s="3" t="s">
        <v>66</v>
      </c>
      <c r="I4" s="3" t="s">
        <v>5</v>
      </c>
      <c r="J4" s="1"/>
    </row>
    <row r="5" spans="1:10" ht="33" customHeight="1" x14ac:dyDescent="0.25">
      <c r="A5" s="41" t="s">
        <v>434</v>
      </c>
      <c r="B5" s="9" t="s">
        <v>201</v>
      </c>
      <c r="C5" s="2" t="s">
        <v>13</v>
      </c>
      <c r="D5" s="2">
        <v>80</v>
      </c>
      <c r="E5" s="3"/>
      <c r="F5" s="17">
        <f>D5*E5</f>
        <v>0</v>
      </c>
      <c r="G5" s="6"/>
      <c r="H5" s="17">
        <f>F5*(1+G5)</f>
        <v>0</v>
      </c>
      <c r="I5" s="3"/>
      <c r="J5" s="1"/>
    </row>
    <row r="6" spans="1:10" ht="30.75" customHeight="1" x14ac:dyDescent="0.25">
      <c r="A6" s="41" t="s">
        <v>435</v>
      </c>
      <c r="B6" s="3" t="s">
        <v>202</v>
      </c>
      <c r="C6" s="2" t="s">
        <v>13</v>
      </c>
      <c r="D6" s="2">
        <v>1300</v>
      </c>
      <c r="E6" s="3"/>
      <c r="F6" s="17">
        <f t="shared" ref="F6:F31" si="0">D6*E6</f>
        <v>0</v>
      </c>
      <c r="G6" s="6"/>
      <c r="H6" s="17">
        <f t="shared" ref="H6:H31" si="1">F6*(1+G6)</f>
        <v>0</v>
      </c>
      <c r="I6" s="3"/>
      <c r="J6" s="1"/>
    </row>
    <row r="7" spans="1:10" ht="28.5" customHeight="1" x14ac:dyDescent="0.25">
      <c r="A7" s="41" t="s">
        <v>436</v>
      </c>
      <c r="B7" s="19" t="s">
        <v>203</v>
      </c>
      <c r="C7" s="11" t="s">
        <v>13</v>
      </c>
      <c r="D7" s="11">
        <v>20</v>
      </c>
      <c r="E7" s="19"/>
      <c r="F7" s="17">
        <f t="shared" si="0"/>
        <v>0</v>
      </c>
      <c r="G7" s="6"/>
      <c r="H7" s="17">
        <f t="shared" si="1"/>
        <v>0</v>
      </c>
      <c r="I7" s="3"/>
      <c r="J7" s="1"/>
    </row>
    <row r="8" spans="1:10" ht="27.75" customHeight="1" x14ac:dyDescent="0.25">
      <c r="A8" s="41" t="s">
        <v>437</v>
      </c>
      <c r="B8" s="3" t="s">
        <v>633</v>
      </c>
      <c r="C8" s="2" t="s">
        <v>6</v>
      </c>
      <c r="D8" s="2">
        <v>60</v>
      </c>
      <c r="E8" s="3"/>
      <c r="F8" s="17">
        <f t="shared" si="0"/>
        <v>0</v>
      </c>
      <c r="G8" s="6"/>
      <c r="H8" s="17">
        <f t="shared" si="1"/>
        <v>0</v>
      </c>
      <c r="I8" s="3"/>
      <c r="J8" s="1"/>
    </row>
    <row r="9" spans="1:10" ht="39" customHeight="1" x14ac:dyDescent="0.25">
      <c r="A9" s="41" t="s">
        <v>437</v>
      </c>
      <c r="B9" s="3" t="s">
        <v>204</v>
      </c>
      <c r="C9" s="2" t="s">
        <v>13</v>
      </c>
      <c r="D9" s="2">
        <v>4200</v>
      </c>
      <c r="E9" s="3"/>
      <c r="F9" s="17">
        <f>D9*E9</f>
        <v>0</v>
      </c>
      <c r="G9" s="6"/>
      <c r="H9" s="17">
        <f>F9*(1+G9)</f>
        <v>0</v>
      </c>
      <c r="I9" s="3" t="s">
        <v>206</v>
      </c>
      <c r="J9" s="1"/>
    </row>
    <row r="10" spans="1:10" ht="42" customHeight="1" x14ac:dyDescent="0.25">
      <c r="A10" s="41" t="s">
        <v>438</v>
      </c>
      <c r="B10" s="3" t="s">
        <v>205</v>
      </c>
      <c r="C10" s="2" t="s">
        <v>6</v>
      </c>
      <c r="D10" s="2">
        <v>200</v>
      </c>
      <c r="E10" s="3"/>
      <c r="F10" s="17">
        <f t="shared" si="0"/>
        <v>0</v>
      </c>
      <c r="G10" s="6"/>
      <c r="H10" s="17">
        <f t="shared" si="1"/>
        <v>0</v>
      </c>
      <c r="I10" s="3" t="s">
        <v>206</v>
      </c>
      <c r="J10" s="1"/>
    </row>
    <row r="11" spans="1:10" ht="51" customHeight="1" x14ac:dyDescent="0.25">
      <c r="A11" s="41" t="s">
        <v>439</v>
      </c>
      <c r="B11" s="3" t="s">
        <v>207</v>
      </c>
      <c r="C11" s="2" t="s">
        <v>13</v>
      </c>
      <c r="D11" s="2">
        <v>500</v>
      </c>
      <c r="E11" s="3"/>
      <c r="F11" s="17">
        <f t="shared" si="0"/>
        <v>0</v>
      </c>
      <c r="G11" s="6"/>
      <c r="H11" s="17">
        <f t="shared" si="1"/>
        <v>0</v>
      </c>
      <c r="I11" s="3" t="s">
        <v>208</v>
      </c>
      <c r="J11" s="1"/>
    </row>
    <row r="12" spans="1:10" ht="25.5" customHeight="1" x14ac:dyDescent="0.25">
      <c r="A12" s="41" t="s">
        <v>440</v>
      </c>
      <c r="B12" s="3" t="s">
        <v>209</v>
      </c>
      <c r="C12" s="2" t="s">
        <v>13</v>
      </c>
      <c r="D12" s="2">
        <v>250</v>
      </c>
      <c r="E12" s="3"/>
      <c r="F12" s="17">
        <f t="shared" si="0"/>
        <v>0</v>
      </c>
      <c r="G12" s="6"/>
      <c r="H12" s="17">
        <f t="shared" si="1"/>
        <v>0</v>
      </c>
      <c r="I12" s="3" t="s">
        <v>210</v>
      </c>
      <c r="J12" s="1"/>
    </row>
    <row r="13" spans="1:10" ht="30" customHeight="1" x14ac:dyDescent="0.25">
      <c r="A13" s="41" t="s">
        <v>441</v>
      </c>
      <c r="B13" s="3" t="s">
        <v>211</v>
      </c>
      <c r="C13" s="2" t="s">
        <v>6</v>
      </c>
      <c r="D13" s="2">
        <v>40</v>
      </c>
      <c r="E13" s="3"/>
      <c r="F13" s="17">
        <f t="shared" si="0"/>
        <v>0</v>
      </c>
      <c r="G13" s="6"/>
      <c r="H13" s="17">
        <f t="shared" si="1"/>
        <v>0</v>
      </c>
      <c r="I13" s="3" t="s">
        <v>212</v>
      </c>
      <c r="J13" s="1"/>
    </row>
    <row r="14" spans="1:10" ht="30" customHeight="1" x14ac:dyDescent="0.25">
      <c r="A14" s="41" t="s">
        <v>442</v>
      </c>
      <c r="B14" s="3" t="s">
        <v>213</v>
      </c>
      <c r="C14" s="2" t="s">
        <v>13</v>
      </c>
      <c r="D14" s="2">
        <v>12</v>
      </c>
      <c r="E14" s="3"/>
      <c r="F14" s="17">
        <f t="shared" si="0"/>
        <v>0</v>
      </c>
      <c r="G14" s="6"/>
      <c r="H14" s="17">
        <f t="shared" si="1"/>
        <v>0</v>
      </c>
      <c r="I14" s="3"/>
      <c r="J14" s="1"/>
    </row>
    <row r="15" spans="1:10" ht="30" customHeight="1" x14ac:dyDescent="0.25">
      <c r="A15" s="41" t="s">
        <v>443</v>
      </c>
      <c r="B15" s="3" t="s">
        <v>214</v>
      </c>
      <c r="C15" s="2" t="s">
        <v>13</v>
      </c>
      <c r="D15" s="2">
        <v>20</v>
      </c>
      <c r="E15" s="3"/>
      <c r="F15" s="17">
        <f t="shared" si="0"/>
        <v>0</v>
      </c>
      <c r="G15" s="6"/>
      <c r="H15" s="17">
        <f t="shared" si="1"/>
        <v>0</v>
      </c>
      <c r="I15" s="3" t="s">
        <v>215</v>
      </c>
      <c r="J15" s="1"/>
    </row>
    <row r="16" spans="1:10" ht="30" customHeight="1" x14ac:dyDescent="0.25">
      <c r="A16" s="41" t="s">
        <v>444</v>
      </c>
      <c r="B16" s="3" t="s">
        <v>216</v>
      </c>
      <c r="C16" s="2" t="s">
        <v>13</v>
      </c>
      <c r="D16" s="2">
        <v>10</v>
      </c>
      <c r="E16" s="3"/>
      <c r="F16" s="17">
        <f t="shared" si="0"/>
        <v>0</v>
      </c>
      <c r="G16" s="6"/>
      <c r="H16" s="17">
        <f t="shared" si="1"/>
        <v>0</v>
      </c>
      <c r="I16" s="3" t="s">
        <v>27</v>
      </c>
      <c r="J16" s="1"/>
    </row>
    <row r="17" spans="1:10" ht="30" customHeight="1" x14ac:dyDescent="0.25">
      <c r="A17" s="41" t="s">
        <v>445</v>
      </c>
      <c r="B17" s="3" t="s">
        <v>562</v>
      </c>
      <c r="C17" s="2" t="s">
        <v>13</v>
      </c>
      <c r="D17" s="2">
        <v>10</v>
      </c>
      <c r="E17" s="3"/>
      <c r="F17" s="17">
        <f t="shared" si="0"/>
        <v>0</v>
      </c>
      <c r="G17" s="6"/>
      <c r="H17" s="17">
        <f t="shared" si="1"/>
        <v>0</v>
      </c>
      <c r="I17" s="3" t="s">
        <v>561</v>
      </c>
      <c r="J17" s="1"/>
    </row>
    <row r="18" spans="1:10" ht="45.75" customHeight="1" x14ac:dyDescent="0.25">
      <c r="A18" s="41" t="s">
        <v>446</v>
      </c>
      <c r="B18" s="3" t="s">
        <v>217</v>
      </c>
      <c r="C18" s="2" t="s">
        <v>6</v>
      </c>
      <c r="D18" s="2">
        <v>15</v>
      </c>
      <c r="E18" s="3"/>
      <c r="F18" s="17">
        <f t="shared" si="0"/>
        <v>0</v>
      </c>
      <c r="G18" s="6"/>
      <c r="H18" s="17">
        <f t="shared" si="1"/>
        <v>0</v>
      </c>
      <c r="I18" s="3" t="s">
        <v>218</v>
      </c>
      <c r="J18" s="1"/>
    </row>
    <row r="19" spans="1:10" ht="48.75" customHeight="1" x14ac:dyDescent="0.25">
      <c r="A19" s="41" t="s">
        <v>447</v>
      </c>
      <c r="B19" s="3" t="s">
        <v>219</v>
      </c>
      <c r="C19" s="2" t="s">
        <v>13</v>
      </c>
      <c r="D19" s="2">
        <v>10</v>
      </c>
      <c r="E19" s="3"/>
      <c r="F19" s="17">
        <f t="shared" si="0"/>
        <v>0</v>
      </c>
      <c r="G19" s="6"/>
      <c r="H19" s="17">
        <f t="shared" si="1"/>
        <v>0</v>
      </c>
      <c r="I19" s="3" t="s">
        <v>220</v>
      </c>
      <c r="J19" s="1"/>
    </row>
    <row r="20" spans="1:10" ht="30" customHeight="1" x14ac:dyDescent="0.25">
      <c r="A20" s="41" t="s">
        <v>448</v>
      </c>
      <c r="B20" s="3" t="s">
        <v>697</v>
      </c>
      <c r="C20" s="2" t="s">
        <v>13</v>
      </c>
      <c r="D20" s="2">
        <v>30</v>
      </c>
      <c r="E20" s="3"/>
      <c r="F20" s="17">
        <f t="shared" si="0"/>
        <v>0</v>
      </c>
      <c r="G20" s="6"/>
      <c r="H20" s="17">
        <f t="shared" si="1"/>
        <v>0</v>
      </c>
      <c r="I20" s="3" t="s">
        <v>571</v>
      </c>
      <c r="J20" s="1"/>
    </row>
    <row r="21" spans="1:10" ht="45" customHeight="1" x14ac:dyDescent="0.25">
      <c r="A21" s="41" t="s">
        <v>449</v>
      </c>
      <c r="B21" s="3" t="s">
        <v>221</v>
      </c>
      <c r="C21" s="2" t="s">
        <v>13</v>
      </c>
      <c r="D21" s="2">
        <v>8</v>
      </c>
      <c r="E21" s="3"/>
      <c r="F21" s="17">
        <f t="shared" si="0"/>
        <v>0</v>
      </c>
      <c r="G21" s="6"/>
      <c r="H21" s="17">
        <f t="shared" si="1"/>
        <v>0</v>
      </c>
      <c r="I21" s="3"/>
      <c r="J21" s="1"/>
    </row>
    <row r="22" spans="1:10" ht="30" customHeight="1" x14ac:dyDescent="0.25">
      <c r="A22" s="41" t="s">
        <v>450</v>
      </c>
      <c r="B22" s="3" t="s">
        <v>222</v>
      </c>
      <c r="C22" s="2" t="s">
        <v>6</v>
      </c>
      <c r="D22" s="2">
        <v>90</v>
      </c>
      <c r="E22" s="3"/>
      <c r="F22" s="17">
        <f t="shared" si="0"/>
        <v>0</v>
      </c>
      <c r="G22" s="6"/>
      <c r="H22" s="17">
        <f t="shared" si="1"/>
        <v>0</v>
      </c>
      <c r="I22" s="3"/>
      <c r="J22" s="1"/>
    </row>
    <row r="23" spans="1:10" ht="30.75" customHeight="1" x14ac:dyDescent="0.25">
      <c r="A23" s="41" t="s">
        <v>451</v>
      </c>
      <c r="B23" s="3" t="s">
        <v>223</v>
      </c>
      <c r="C23" s="2" t="s">
        <v>13</v>
      </c>
      <c r="D23" s="2">
        <v>20</v>
      </c>
      <c r="E23" s="3"/>
      <c r="F23" s="17">
        <f t="shared" si="0"/>
        <v>0</v>
      </c>
      <c r="G23" s="6"/>
      <c r="H23" s="17">
        <f t="shared" si="1"/>
        <v>0</v>
      </c>
      <c r="I23" s="3"/>
      <c r="J23" s="1"/>
    </row>
    <row r="24" spans="1:10" ht="35.25" customHeight="1" x14ac:dyDescent="0.25">
      <c r="A24" s="41" t="s">
        <v>452</v>
      </c>
      <c r="B24" s="3" t="s">
        <v>224</v>
      </c>
      <c r="C24" s="2" t="s">
        <v>13</v>
      </c>
      <c r="D24" s="2">
        <v>10</v>
      </c>
      <c r="E24" s="3"/>
      <c r="F24" s="17">
        <f t="shared" si="0"/>
        <v>0</v>
      </c>
      <c r="G24" s="6"/>
      <c r="H24" s="17">
        <f t="shared" si="1"/>
        <v>0</v>
      </c>
      <c r="I24" s="3" t="s">
        <v>225</v>
      </c>
      <c r="J24" s="1"/>
    </row>
    <row r="25" spans="1:10" ht="34.5" customHeight="1" x14ac:dyDescent="0.25">
      <c r="A25" s="41" t="s">
        <v>453</v>
      </c>
      <c r="B25" s="3" t="s">
        <v>226</v>
      </c>
      <c r="C25" s="2" t="s">
        <v>13</v>
      </c>
      <c r="D25" s="2">
        <v>20</v>
      </c>
      <c r="E25" s="3"/>
      <c r="F25" s="17">
        <f t="shared" si="0"/>
        <v>0</v>
      </c>
      <c r="G25" s="6"/>
      <c r="H25" s="17">
        <f t="shared" si="1"/>
        <v>0</v>
      </c>
      <c r="I25" s="3" t="s">
        <v>208</v>
      </c>
      <c r="J25" s="1"/>
    </row>
    <row r="26" spans="1:10" ht="36.75" customHeight="1" x14ac:dyDescent="0.25">
      <c r="A26" s="41" t="s">
        <v>454</v>
      </c>
      <c r="B26" s="3" t="s">
        <v>226</v>
      </c>
      <c r="C26" s="2" t="s">
        <v>13</v>
      </c>
      <c r="D26" s="2">
        <v>150</v>
      </c>
      <c r="E26" s="3"/>
      <c r="F26" s="17">
        <f t="shared" si="0"/>
        <v>0</v>
      </c>
      <c r="G26" s="6"/>
      <c r="H26" s="17">
        <f t="shared" si="1"/>
        <v>0</v>
      </c>
      <c r="I26" s="3" t="s">
        <v>227</v>
      </c>
      <c r="J26" s="1"/>
    </row>
    <row r="27" spans="1:10" ht="30" customHeight="1" x14ac:dyDescent="0.25">
      <c r="A27" s="41" t="s">
        <v>455</v>
      </c>
      <c r="B27" s="3" t="s">
        <v>228</v>
      </c>
      <c r="C27" s="2" t="s">
        <v>13</v>
      </c>
      <c r="D27" s="2">
        <v>600</v>
      </c>
      <c r="E27" s="3"/>
      <c r="F27" s="17">
        <f t="shared" si="0"/>
        <v>0</v>
      </c>
      <c r="G27" s="6"/>
      <c r="H27" s="17">
        <f t="shared" si="1"/>
        <v>0</v>
      </c>
      <c r="I27" s="3" t="s">
        <v>699</v>
      </c>
      <c r="J27" s="1"/>
    </row>
    <row r="28" spans="1:10" ht="42.75" customHeight="1" x14ac:dyDescent="0.25">
      <c r="A28" s="41" t="s">
        <v>456</v>
      </c>
      <c r="B28" s="3" t="s">
        <v>229</v>
      </c>
      <c r="C28" s="2" t="s">
        <v>13</v>
      </c>
      <c r="D28" s="2">
        <v>900</v>
      </c>
      <c r="E28" s="3"/>
      <c r="F28" s="17">
        <f t="shared" si="0"/>
        <v>0</v>
      </c>
      <c r="G28" s="6"/>
      <c r="H28" s="17">
        <f t="shared" si="1"/>
        <v>0</v>
      </c>
      <c r="I28" s="3"/>
      <c r="J28" s="1"/>
    </row>
    <row r="29" spans="1:10" ht="30" customHeight="1" x14ac:dyDescent="0.25">
      <c r="A29" s="41" t="s">
        <v>457</v>
      </c>
      <c r="B29" s="3" t="s">
        <v>698</v>
      </c>
      <c r="C29" s="2" t="s">
        <v>230</v>
      </c>
      <c r="D29" s="2">
        <v>300</v>
      </c>
      <c r="E29" s="3"/>
      <c r="F29" s="17">
        <f t="shared" si="0"/>
        <v>0</v>
      </c>
      <c r="G29" s="6"/>
      <c r="H29" s="17">
        <f t="shared" si="1"/>
        <v>0</v>
      </c>
      <c r="I29" s="3" t="s">
        <v>659</v>
      </c>
      <c r="J29" s="1"/>
    </row>
    <row r="30" spans="1:10" ht="30" customHeight="1" x14ac:dyDescent="0.25">
      <c r="A30" s="41" t="s">
        <v>458</v>
      </c>
      <c r="B30" s="3" t="s">
        <v>231</v>
      </c>
      <c r="C30" s="2" t="s">
        <v>13</v>
      </c>
      <c r="D30" s="2">
        <v>170</v>
      </c>
      <c r="E30" s="3"/>
      <c r="F30" s="17">
        <f t="shared" si="0"/>
        <v>0</v>
      </c>
      <c r="G30" s="6"/>
      <c r="H30" s="17">
        <f t="shared" si="1"/>
        <v>0</v>
      </c>
      <c r="I30" s="3"/>
      <c r="J30" s="1"/>
    </row>
    <row r="31" spans="1:10" ht="30" customHeight="1" x14ac:dyDescent="0.25">
      <c r="A31" s="41" t="s">
        <v>459</v>
      </c>
      <c r="B31" s="3" t="s">
        <v>232</v>
      </c>
      <c r="C31" s="2" t="s">
        <v>13</v>
      </c>
      <c r="D31" s="2">
        <v>200</v>
      </c>
      <c r="E31" s="3"/>
      <c r="F31" s="17">
        <f t="shared" si="0"/>
        <v>0</v>
      </c>
      <c r="G31" s="6"/>
      <c r="H31" s="17">
        <f t="shared" si="1"/>
        <v>0</v>
      </c>
      <c r="I31" s="3"/>
      <c r="J31" s="1"/>
    </row>
    <row r="32" spans="1:10" x14ac:dyDescent="0.25">
      <c r="A32" s="41" t="s">
        <v>16</v>
      </c>
      <c r="B32" s="3" t="s">
        <v>62</v>
      </c>
      <c r="C32" s="41" t="s">
        <v>16</v>
      </c>
      <c r="D32" s="41" t="s">
        <v>16</v>
      </c>
      <c r="E32" s="39" t="s">
        <v>16</v>
      </c>
      <c r="F32" s="17">
        <f>SUM(F5:F31)</f>
        <v>0</v>
      </c>
      <c r="G32" s="39" t="s">
        <v>16</v>
      </c>
      <c r="H32" s="17">
        <f>SUM(H5:H31)</f>
        <v>0</v>
      </c>
      <c r="I32" s="39" t="s">
        <v>16</v>
      </c>
      <c r="J32" s="1" t="s">
        <v>634</v>
      </c>
    </row>
    <row r="33" spans="1:10" x14ac:dyDescent="0.25">
      <c r="A33" s="34" t="s">
        <v>69</v>
      </c>
      <c r="E33" s="1"/>
      <c r="F33" s="1"/>
      <c r="G33" s="1"/>
      <c r="H33" s="1"/>
      <c r="I33" s="1"/>
      <c r="J33" s="1"/>
    </row>
    <row r="34" spans="1:10" ht="27" customHeight="1" x14ac:dyDescent="0.25">
      <c r="A34" s="46"/>
      <c r="B34" s="9" t="s">
        <v>384</v>
      </c>
      <c r="C34" s="10"/>
      <c r="D34" s="10"/>
      <c r="E34" s="9"/>
      <c r="F34" s="51"/>
      <c r="G34" s="9"/>
      <c r="H34" s="9"/>
      <c r="I34" s="9"/>
      <c r="J34" s="1"/>
    </row>
    <row r="35" spans="1:10" ht="27" customHeight="1" x14ac:dyDescent="0.25">
      <c r="B35" s="73" t="s">
        <v>552</v>
      </c>
      <c r="C35" s="73"/>
      <c r="D35" s="73"/>
      <c r="E35" s="73"/>
      <c r="F35" s="73"/>
      <c r="G35" s="73"/>
      <c r="H35" s="73"/>
    </row>
    <row r="36" spans="1:10" ht="54" customHeight="1" x14ac:dyDescent="0.25">
      <c r="B36" s="73" t="s">
        <v>553</v>
      </c>
      <c r="C36" s="73"/>
      <c r="D36" s="73"/>
      <c r="E36" s="73"/>
      <c r="F36" s="73"/>
      <c r="G36" s="73"/>
      <c r="H36" s="73"/>
    </row>
    <row r="37" spans="1:10" x14ac:dyDescent="0.25">
      <c r="B37" s="73" t="s">
        <v>554</v>
      </c>
      <c r="C37" s="73"/>
      <c r="D37" s="73"/>
      <c r="E37" s="73"/>
      <c r="F37" s="73"/>
      <c r="G37" s="73"/>
      <c r="H37" s="73"/>
    </row>
    <row r="38" spans="1:10" x14ac:dyDescent="0.25">
      <c r="B38" t="s">
        <v>26</v>
      </c>
      <c r="F38" s="47"/>
    </row>
    <row r="39" spans="1:10" x14ac:dyDescent="0.25">
      <c r="F39" s="47"/>
    </row>
  </sheetData>
  <mergeCells count="3">
    <mergeCell ref="B35:H35"/>
    <mergeCell ref="B36:H36"/>
    <mergeCell ref="B37:H37"/>
  </mergeCells>
  <phoneticPr fontId="0" type="noConversion"/>
  <pageMargins left="0.55118110236220474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45" workbookViewId="0">
      <selection activeCell="I25" sqref="I25"/>
    </sheetView>
  </sheetViews>
  <sheetFormatPr defaultRowHeight="15" x14ac:dyDescent="0.25"/>
  <cols>
    <col min="1" max="1" width="4.42578125" style="34" customWidth="1"/>
    <col min="2" max="2" width="39" customWidth="1"/>
    <col min="3" max="3" width="5.7109375" customWidth="1"/>
    <col min="4" max="4" width="6" customWidth="1"/>
    <col min="5" max="5" width="10.28515625" customWidth="1"/>
    <col min="6" max="6" width="12.140625" style="47" customWidth="1"/>
    <col min="7" max="7" width="7.140625" customWidth="1"/>
    <col min="8" max="8" width="14.7109375" customWidth="1"/>
    <col min="9" max="9" width="19.28515625" customWidth="1"/>
  </cols>
  <sheetData>
    <row r="1" spans="1:10" x14ac:dyDescent="0.25">
      <c r="B1" t="s">
        <v>28</v>
      </c>
    </row>
    <row r="2" spans="1:10" ht="26.25" x14ac:dyDescent="0.4">
      <c r="B2" s="20" t="s">
        <v>238</v>
      </c>
    </row>
    <row r="3" spans="1:10" ht="40.5" customHeight="1" x14ac:dyDescent="0.4">
      <c r="B3" s="20" t="s">
        <v>239</v>
      </c>
    </row>
    <row r="4" spans="1:10" ht="45.75" customHeight="1" x14ac:dyDescent="0.25">
      <c r="A4" s="39" t="s">
        <v>32</v>
      </c>
      <c r="B4" s="3" t="s">
        <v>33</v>
      </c>
      <c r="C4" s="3" t="s">
        <v>63</v>
      </c>
      <c r="D4" s="3" t="s">
        <v>2</v>
      </c>
      <c r="E4" s="3" t="s">
        <v>64</v>
      </c>
      <c r="F4" s="48" t="s">
        <v>65</v>
      </c>
      <c r="G4" s="3" t="s">
        <v>18</v>
      </c>
      <c r="H4" s="3" t="s">
        <v>66</v>
      </c>
      <c r="I4" s="3" t="s">
        <v>5</v>
      </c>
      <c r="J4" s="1"/>
    </row>
    <row r="5" spans="1:10" ht="33" customHeight="1" x14ac:dyDescent="0.25">
      <c r="A5" s="41" t="s">
        <v>434</v>
      </c>
      <c r="B5" s="9" t="s">
        <v>240</v>
      </c>
      <c r="C5" s="2" t="s">
        <v>13</v>
      </c>
      <c r="D5" s="2">
        <v>5</v>
      </c>
      <c r="E5" s="3"/>
      <c r="F5" s="53">
        <f>D5*E5</f>
        <v>0</v>
      </c>
      <c r="G5" s="22"/>
      <c r="H5" s="23">
        <f>F5*(1+G5)</f>
        <v>0</v>
      </c>
      <c r="I5" s="21"/>
      <c r="J5" s="24"/>
    </row>
    <row r="6" spans="1:10" ht="33" customHeight="1" x14ac:dyDescent="0.25">
      <c r="A6" s="41">
        <v>2</v>
      </c>
      <c r="B6" s="9" t="s">
        <v>660</v>
      </c>
      <c r="C6" s="2" t="s">
        <v>13</v>
      </c>
      <c r="D6" s="2">
        <v>26</v>
      </c>
      <c r="E6" s="3"/>
      <c r="F6" s="53">
        <v>0</v>
      </c>
      <c r="G6" s="22"/>
      <c r="H6" s="23">
        <v>0</v>
      </c>
      <c r="I6" s="21"/>
      <c r="J6" s="24"/>
    </row>
    <row r="7" spans="1:10" ht="30.75" customHeight="1" x14ac:dyDescent="0.25">
      <c r="A7" s="41" t="s">
        <v>435</v>
      </c>
      <c r="B7" s="3" t="s">
        <v>241</v>
      </c>
      <c r="C7" s="2" t="s">
        <v>13</v>
      </c>
      <c r="D7" s="2">
        <v>35</v>
      </c>
      <c r="E7" s="3"/>
      <c r="F7" s="53">
        <f t="shared" ref="F7:F45" si="0">D7*E7</f>
        <v>0</v>
      </c>
      <c r="G7" s="22"/>
      <c r="H7" s="23">
        <f t="shared" ref="H7:H45" si="1">F7*(1+G7)</f>
        <v>0</v>
      </c>
      <c r="I7" s="21"/>
      <c r="J7" s="24"/>
    </row>
    <row r="8" spans="1:10" ht="28.5" customHeight="1" x14ac:dyDescent="0.25">
      <c r="A8" s="41" t="s">
        <v>436</v>
      </c>
      <c r="B8" s="3" t="s">
        <v>242</v>
      </c>
      <c r="C8" s="2" t="s">
        <v>13</v>
      </c>
      <c r="D8" s="2">
        <v>38</v>
      </c>
      <c r="E8" s="3"/>
      <c r="F8" s="53">
        <f t="shared" si="0"/>
        <v>0</v>
      </c>
      <c r="G8" s="22"/>
      <c r="H8" s="23">
        <f t="shared" si="1"/>
        <v>0</v>
      </c>
      <c r="I8" s="21" t="s">
        <v>708</v>
      </c>
      <c r="J8" s="24"/>
    </row>
    <row r="9" spans="1:10" ht="27.75" customHeight="1" x14ac:dyDescent="0.25">
      <c r="A9" s="41" t="s">
        <v>437</v>
      </c>
      <c r="B9" s="3" t="s">
        <v>243</v>
      </c>
      <c r="C9" s="2" t="s">
        <v>13</v>
      </c>
      <c r="D9" s="2">
        <v>5</v>
      </c>
      <c r="E9" s="3"/>
      <c r="F9" s="53">
        <f t="shared" si="0"/>
        <v>0</v>
      </c>
      <c r="G9" s="22"/>
      <c r="H9" s="23">
        <f t="shared" si="1"/>
        <v>0</v>
      </c>
      <c r="I9" s="21" t="s">
        <v>708</v>
      </c>
      <c r="J9" s="24"/>
    </row>
    <row r="10" spans="1:10" ht="30" customHeight="1" x14ac:dyDescent="0.25">
      <c r="A10" s="41" t="s">
        <v>438</v>
      </c>
      <c r="B10" s="3" t="s">
        <v>244</v>
      </c>
      <c r="C10" s="2" t="s">
        <v>13</v>
      </c>
      <c r="D10" s="2">
        <v>6</v>
      </c>
      <c r="E10" s="3"/>
      <c r="F10" s="53">
        <f t="shared" si="0"/>
        <v>0</v>
      </c>
      <c r="G10" s="22"/>
      <c r="H10" s="23">
        <f t="shared" si="1"/>
        <v>0</v>
      </c>
      <c r="I10" s="21"/>
      <c r="J10" s="24"/>
    </row>
    <row r="11" spans="1:10" ht="30" customHeight="1" x14ac:dyDescent="0.25">
      <c r="A11" s="41" t="s">
        <v>439</v>
      </c>
      <c r="B11" s="3" t="s">
        <v>245</v>
      </c>
      <c r="C11" s="2" t="s">
        <v>6</v>
      </c>
      <c r="D11" s="2">
        <v>7</v>
      </c>
      <c r="E11" s="3"/>
      <c r="F11" s="53">
        <f t="shared" si="0"/>
        <v>0</v>
      </c>
      <c r="G11" s="22"/>
      <c r="H11" s="23">
        <f t="shared" si="1"/>
        <v>0</v>
      </c>
      <c r="I11" s="21"/>
      <c r="J11" s="24"/>
    </row>
    <row r="12" spans="1:10" ht="30" customHeight="1" x14ac:dyDescent="0.25">
      <c r="A12" s="41" t="s">
        <v>440</v>
      </c>
      <c r="B12" s="3" t="s">
        <v>246</v>
      </c>
      <c r="C12" s="2" t="s">
        <v>13</v>
      </c>
      <c r="D12" s="2">
        <v>2</v>
      </c>
      <c r="E12" s="3"/>
      <c r="F12" s="53">
        <f t="shared" si="0"/>
        <v>0</v>
      </c>
      <c r="G12" s="22"/>
      <c r="H12" s="23">
        <f t="shared" si="1"/>
        <v>0</v>
      </c>
      <c r="I12" s="21"/>
      <c r="J12" s="24"/>
    </row>
    <row r="13" spans="1:10" ht="30" customHeight="1" x14ac:dyDescent="0.25">
      <c r="A13" s="41" t="s">
        <v>441</v>
      </c>
      <c r="B13" s="3" t="s">
        <v>661</v>
      </c>
      <c r="C13" s="2" t="s">
        <v>13</v>
      </c>
      <c r="D13" s="2">
        <v>60</v>
      </c>
      <c r="E13" s="3"/>
      <c r="F13" s="53">
        <f t="shared" si="0"/>
        <v>0</v>
      </c>
      <c r="G13" s="22"/>
      <c r="H13" s="23">
        <f t="shared" si="1"/>
        <v>0</v>
      </c>
      <c r="I13" s="21" t="s">
        <v>701</v>
      </c>
      <c r="J13" s="24"/>
    </row>
    <row r="14" spans="1:10" ht="30" customHeight="1" x14ac:dyDescent="0.25">
      <c r="A14" s="41" t="s">
        <v>441</v>
      </c>
      <c r="B14" s="64" t="s">
        <v>563</v>
      </c>
      <c r="C14" s="2" t="s">
        <v>13</v>
      </c>
      <c r="D14" s="2">
        <v>50</v>
      </c>
      <c r="E14" s="3"/>
      <c r="F14" s="53">
        <f>D14*E14</f>
        <v>0</v>
      </c>
      <c r="G14" s="22"/>
      <c r="H14" s="23">
        <f>F14*(1+G14)</f>
        <v>0</v>
      </c>
      <c r="I14" s="21" t="s">
        <v>702</v>
      </c>
      <c r="J14" s="24"/>
    </row>
    <row r="15" spans="1:10" ht="30" customHeight="1" x14ac:dyDescent="0.25">
      <c r="A15" s="41" t="s">
        <v>442</v>
      </c>
      <c r="B15" s="3" t="s">
        <v>247</v>
      </c>
      <c r="C15" s="2" t="s">
        <v>13</v>
      </c>
      <c r="D15" s="2">
        <v>15</v>
      </c>
      <c r="E15" s="3"/>
      <c r="F15" s="53">
        <f t="shared" si="0"/>
        <v>0</v>
      </c>
      <c r="G15" s="22"/>
      <c r="H15" s="23">
        <f t="shared" si="1"/>
        <v>0</v>
      </c>
      <c r="I15" s="21"/>
      <c r="J15" s="24"/>
    </row>
    <row r="16" spans="1:10" ht="30" customHeight="1" x14ac:dyDescent="0.25">
      <c r="A16" s="41" t="s">
        <v>444</v>
      </c>
      <c r="B16" s="3" t="s">
        <v>248</v>
      </c>
      <c r="C16" s="2" t="s">
        <v>13</v>
      </c>
      <c r="D16" s="2">
        <v>7</v>
      </c>
      <c r="E16" s="3"/>
      <c r="F16" s="53">
        <f t="shared" si="0"/>
        <v>0</v>
      </c>
      <c r="G16" s="22"/>
      <c r="H16" s="23">
        <f t="shared" si="1"/>
        <v>0</v>
      </c>
      <c r="I16" s="21"/>
      <c r="J16" s="24"/>
    </row>
    <row r="17" spans="1:10" ht="30" customHeight="1" x14ac:dyDescent="0.25">
      <c r="A17" s="41" t="s">
        <v>445</v>
      </c>
      <c r="B17" s="3" t="s">
        <v>249</v>
      </c>
      <c r="C17" s="2" t="s">
        <v>114</v>
      </c>
      <c r="D17" s="2">
        <v>20</v>
      </c>
      <c r="E17" s="3"/>
      <c r="F17" s="53">
        <f t="shared" si="0"/>
        <v>0</v>
      </c>
      <c r="G17" s="22"/>
      <c r="H17" s="23">
        <f t="shared" si="1"/>
        <v>0</v>
      </c>
      <c r="I17" s="21" t="s">
        <v>250</v>
      </c>
      <c r="J17" s="24"/>
    </row>
    <row r="18" spans="1:10" ht="30" customHeight="1" x14ac:dyDescent="0.25">
      <c r="A18" s="41" t="s">
        <v>446</v>
      </c>
      <c r="B18" s="3" t="s">
        <v>251</v>
      </c>
      <c r="C18" s="2" t="s">
        <v>114</v>
      </c>
      <c r="D18" s="2">
        <v>25</v>
      </c>
      <c r="E18" s="3"/>
      <c r="F18" s="53">
        <f t="shared" si="0"/>
        <v>0</v>
      </c>
      <c r="G18" s="22"/>
      <c r="H18" s="23">
        <f t="shared" si="1"/>
        <v>0</v>
      </c>
      <c r="I18" s="21"/>
      <c r="J18" s="24"/>
    </row>
    <row r="19" spans="1:10" ht="30" customHeight="1" x14ac:dyDescent="0.25">
      <c r="A19" s="41" t="s">
        <v>447</v>
      </c>
      <c r="B19" s="3" t="s">
        <v>252</v>
      </c>
      <c r="C19" s="2" t="s">
        <v>13</v>
      </c>
      <c r="D19" s="2">
        <v>30</v>
      </c>
      <c r="E19" s="3"/>
      <c r="F19" s="53">
        <f t="shared" si="0"/>
        <v>0</v>
      </c>
      <c r="G19" s="22"/>
      <c r="H19" s="23">
        <f t="shared" si="1"/>
        <v>0</v>
      </c>
      <c r="I19" s="21" t="s">
        <v>709</v>
      </c>
      <c r="J19" s="24"/>
    </row>
    <row r="20" spans="1:10" ht="30" customHeight="1" x14ac:dyDescent="0.25">
      <c r="A20" s="41" t="s">
        <v>448</v>
      </c>
      <c r="B20" s="3" t="s">
        <v>253</v>
      </c>
      <c r="C20" s="2" t="s">
        <v>13</v>
      </c>
      <c r="D20" s="2">
        <v>20</v>
      </c>
      <c r="E20" s="3"/>
      <c r="F20" s="53">
        <f t="shared" si="0"/>
        <v>0</v>
      </c>
      <c r="G20" s="22"/>
      <c r="H20" s="23">
        <f t="shared" si="1"/>
        <v>0</v>
      </c>
      <c r="I20" s="21"/>
      <c r="J20" s="24"/>
    </row>
    <row r="21" spans="1:10" ht="30" customHeight="1" x14ac:dyDescent="0.25">
      <c r="A21" s="41" t="s">
        <v>449</v>
      </c>
      <c r="B21" s="3" t="s">
        <v>254</v>
      </c>
      <c r="C21" s="2" t="s">
        <v>13</v>
      </c>
      <c r="D21" s="2">
        <v>100</v>
      </c>
      <c r="E21" s="3"/>
      <c r="F21" s="53">
        <f t="shared" si="0"/>
        <v>0</v>
      </c>
      <c r="G21" s="22"/>
      <c r="H21" s="23">
        <f t="shared" si="1"/>
        <v>0</v>
      </c>
      <c r="I21" s="21"/>
      <c r="J21" s="24"/>
    </row>
    <row r="22" spans="1:10" ht="30" customHeight="1" x14ac:dyDescent="0.25">
      <c r="A22" s="41" t="s">
        <v>450</v>
      </c>
      <c r="B22" s="3" t="s">
        <v>255</v>
      </c>
      <c r="C22" s="2" t="s">
        <v>114</v>
      </c>
      <c r="D22" s="2">
        <v>8</v>
      </c>
      <c r="E22" s="3"/>
      <c r="F22" s="53">
        <f t="shared" si="0"/>
        <v>0</v>
      </c>
      <c r="G22" s="22"/>
      <c r="H22" s="23">
        <f t="shared" si="1"/>
        <v>0</v>
      </c>
      <c r="I22" s="21"/>
      <c r="J22" s="24"/>
    </row>
    <row r="23" spans="1:10" ht="30" customHeight="1" x14ac:dyDescent="0.25">
      <c r="A23" s="41" t="s">
        <v>451</v>
      </c>
      <c r="B23" s="3" t="s">
        <v>256</v>
      </c>
      <c r="C23" s="2" t="s">
        <v>13</v>
      </c>
      <c r="D23" s="2">
        <v>15</v>
      </c>
      <c r="E23" s="3"/>
      <c r="F23" s="53">
        <f t="shared" si="0"/>
        <v>0</v>
      </c>
      <c r="G23" s="22"/>
      <c r="H23" s="23">
        <f t="shared" si="1"/>
        <v>0</v>
      </c>
      <c r="I23" s="21"/>
      <c r="J23" s="24"/>
    </row>
    <row r="24" spans="1:10" ht="30" customHeight="1" x14ac:dyDescent="0.25">
      <c r="A24" s="41" t="s">
        <v>452</v>
      </c>
      <c r="B24" s="3" t="s">
        <v>257</v>
      </c>
      <c r="C24" s="2" t="s">
        <v>6</v>
      </c>
      <c r="D24" s="2">
        <v>140</v>
      </c>
      <c r="E24" s="3"/>
      <c r="F24" s="53">
        <f t="shared" si="0"/>
        <v>0</v>
      </c>
      <c r="G24" s="22"/>
      <c r="H24" s="23">
        <f t="shared" si="1"/>
        <v>0</v>
      </c>
      <c r="I24" s="21" t="s">
        <v>704</v>
      </c>
      <c r="J24" s="24"/>
    </row>
    <row r="25" spans="1:10" ht="30" customHeight="1" x14ac:dyDescent="0.25">
      <c r="A25" s="41" t="s">
        <v>453</v>
      </c>
      <c r="B25" s="3" t="s">
        <v>705</v>
      </c>
      <c r="C25" s="2" t="s">
        <v>258</v>
      </c>
      <c r="D25" s="2">
        <v>35</v>
      </c>
      <c r="E25" s="3"/>
      <c r="F25" s="53">
        <f t="shared" si="0"/>
        <v>0</v>
      </c>
      <c r="G25" s="22"/>
      <c r="H25" s="23">
        <f t="shared" si="1"/>
        <v>0</v>
      </c>
      <c r="I25" s="21" t="s">
        <v>710</v>
      </c>
      <c r="J25" s="24"/>
    </row>
    <row r="26" spans="1:10" ht="30" customHeight="1" x14ac:dyDescent="0.25">
      <c r="A26" s="41" t="s">
        <v>454</v>
      </c>
      <c r="B26" s="3" t="s">
        <v>259</v>
      </c>
      <c r="C26" s="2" t="s">
        <v>6</v>
      </c>
      <c r="D26" s="2">
        <v>1</v>
      </c>
      <c r="E26" s="3"/>
      <c r="F26" s="53">
        <f t="shared" si="0"/>
        <v>0</v>
      </c>
      <c r="G26" s="22"/>
      <c r="H26" s="23">
        <f t="shared" si="1"/>
        <v>0</v>
      </c>
      <c r="I26" s="21"/>
      <c r="J26" s="24"/>
    </row>
    <row r="27" spans="1:10" ht="30" customHeight="1" x14ac:dyDescent="0.25">
      <c r="A27" s="41" t="s">
        <v>455</v>
      </c>
      <c r="B27" s="3" t="s">
        <v>564</v>
      </c>
      <c r="C27" s="2" t="s">
        <v>13</v>
      </c>
      <c r="D27" s="2">
        <v>45</v>
      </c>
      <c r="E27" s="3"/>
      <c r="F27" s="53">
        <f t="shared" si="0"/>
        <v>0</v>
      </c>
      <c r="G27" s="22"/>
      <c r="H27" s="23">
        <f t="shared" si="1"/>
        <v>0</v>
      </c>
      <c r="I27" s="21"/>
      <c r="J27" s="24"/>
    </row>
    <row r="28" spans="1:10" ht="30" customHeight="1" x14ac:dyDescent="0.25">
      <c r="A28" s="41">
        <v>23</v>
      </c>
      <c r="B28" s="3" t="s">
        <v>700</v>
      </c>
      <c r="C28" s="2" t="s">
        <v>6</v>
      </c>
      <c r="D28" s="2">
        <v>15</v>
      </c>
      <c r="E28" s="3"/>
      <c r="F28" s="53">
        <v>0</v>
      </c>
      <c r="G28" s="22"/>
      <c r="H28" s="23">
        <v>0</v>
      </c>
      <c r="I28" s="21"/>
      <c r="J28" s="24"/>
    </row>
    <row r="29" spans="1:10" ht="30" customHeight="1" x14ac:dyDescent="0.25">
      <c r="A29" s="41" t="s">
        <v>456</v>
      </c>
      <c r="B29" s="3" t="s">
        <v>260</v>
      </c>
      <c r="C29" s="2" t="s">
        <v>6</v>
      </c>
      <c r="D29" s="2">
        <v>180</v>
      </c>
      <c r="E29" s="3"/>
      <c r="F29" s="53">
        <f t="shared" si="0"/>
        <v>0</v>
      </c>
      <c r="G29" s="22"/>
      <c r="H29" s="23">
        <f t="shared" si="1"/>
        <v>0</v>
      </c>
      <c r="I29" s="21"/>
      <c r="J29" s="24"/>
    </row>
    <row r="30" spans="1:10" ht="30" customHeight="1" x14ac:dyDescent="0.25">
      <c r="A30" s="41" t="s">
        <v>457</v>
      </c>
      <c r="B30" s="3" t="s">
        <v>261</v>
      </c>
      <c r="C30" s="2" t="s">
        <v>13</v>
      </c>
      <c r="D30" s="2">
        <v>20</v>
      </c>
      <c r="E30" s="3"/>
      <c r="F30" s="53">
        <f t="shared" si="0"/>
        <v>0</v>
      </c>
      <c r="G30" s="22"/>
      <c r="H30" s="23">
        <f t="shared" si="1"/>
        <v>0</v>
      </c>
      <c r="I30" s="21"/>
      <c r="J30" s="24"/>
    </row>
    <row r="31" spans="1:10" ht="30" customHeight="1" x14ac:dyDescent="0.25">
      <c r="A31" s="41" t="s">
        <v>458</v>
      </c>
      <c r="B31" s="3" t="s">
        <v>262</v>
      </c>
      <c r="C31" s="2" t="s">
        <v>13</v>
      </c>
      <c r="D31" s="2">
        <v>24</v>
      </c>
      <c r="E31" s="3"/>
      <c r="F31" s="53">
        <f t="shared" si="0"/>
        <v>0</v>
      </c>
      <c r="G31" s="22"/>
      <c r="H31" s="23">
        <f t="shared" si="1"/>
        <v>0</v>
      </c>
      <c r="I31" s="21"/>
      <c r="J31" s="24"/>
    </row>
    <row r="32" spans="1:10" ht="30" customHeight="1" x14ac:dyDescent="0.25">
      <c r="A32" s="41" t="s">
        <v>459</v>
      </c>
      <c r="B32" s="3" t="s">
        <v>706</v>
      </c>
      <c r="C32" s="2" t="s">
        <v>114</v>
      </c>
      <c r="D32" s="2">
        <v>25</v>
      </c>
      <c r="E32" s="3"/>
      <c r="F32" s="53">
        <f t="shared" si="0"/>
        <v>0</v>
      </c>
      <c r="G32" s="22"/>
      <c r="H32" s="23">
        <f t="shared" si="1"/>
        <v>0</v>
      </c>
      <c r="I32" s="21"/>
      <c r="J32" s="24"/>
    </row>
    <row r="33" spans="1:10" ht="30" customHeight="1" x14ac:dyDescent="0.25">
      <c r="A33" s="41" t="s">
        <v>460</v>
      </c>
      <c r="B33" s="3" t="s">
        <v>263</v>
      </c>
      <c r="C33" s="2" t="s">
        <v>13</v>
      </c>
      <c r="D33" s="2">
        <v>4</v>
      </c>
      <c r="E33" s="3"/>
      <c r="F33" s="53">
        <f t="shared" si="0"/>
        <v>0</v>
      </c>
      <c r="G33" s="22"/>
      <c r="H33" s="23">
        <f t="shared" si="1"/>
        <v>0</v>
      </c>
      <c r="I33" s="21"/>
      <c r="J33" s="24"/>
    </row>
    <row r="34" spans="1:10" ht="30" customHeight="1" x14ac:dyDescent="0.25">
      <c r="A34" s="41" t="s">
        <v>462</v>
      </c>
      <c r="B34" s="3" t="s">
        <v>264</v>
      </c>
      <c r="C34" s="2" t="s">
        <v>6</v>
      </c>
      <c r="D34" s="2">
        <v>100</v>
      </c>
      <c r="E34" s="3"/>
      <c r="F34" s="53">
        <f t="shared" si="0"/>
        <v>0</v>
      </c>
      <c r="G34" s="22"/>
      <c r="H34" s="23">
        <f t="shared" si="1"/>
        <v>0</v>
      </c>
      <c r="I34" s="21"/>
      <c r="J34" s="24"/>
    </row>
    <row r="35" spans="1:10" ht="30" customHeight="1" x14ac:dyDescent="0.25">
      <c r="A35" s="41" t="s">
        <v>463</v>
      </c>
      <c r="B35" s="3" t="s">
        <v>265</v>
      </c>
      <c r="C35" s="2" t="s">
        <v>6</v>
      </c>
      <c r="D35" s="2">
        <v>10</v>
      </c>
      <c r="E35" s="3"/>
      <c r="F35" s="53">
        <f t="shared" si="0"/>
        <v>0</v>
      </c>
      <c r="G35" s="22"/>
      <c r="H35" s="23">
        <f t="shared" si="1"/>
        <v>0</v>
      </c>
      <c r="I35" s="21"/>
      <c r="J35" s="24"/>
    </row>
    <row r="36" spans="1:10" ht="30" customHeight="1" x14ac:dyDescent="0.25">
      <c r="A36" s="41" t="s">
        <v>464</v>
      </c>
      <c r="B36" s="64" t="s">
        <v>266</v>
      </c>
      <c r="C36" s="2" t="s">
        <v>13</v>
      </c>
      <c r="D36" s="2">
        <v>1</v>
      </c>
      <c r="E36" s="3"/>
      <c r="F36" s="53">
        <f t="shared" si="0"/>
        <v>0</v>
      </c>
      <c r="G36" s="22"/>
      <c r="H36" s="23">
        <f t="shared" si="1"/>
        <v>0</v>
      </c>
      <c r="I36" s="21"/>
      <c r="J36" s="24"/>
    </row>
    <row r="37" spans="1:10" ht="30" customHeight="1" x14ac:dyDescent="0.25">
      <c r="A37" s="41" t="s">
        <v>465</v>
      </c>
      <c r="B37" s="3" t="s">
        <v>267</v>
      </c>
      <c r="C37" s="2" t="s">
        <v>13</v>
      </c>
      <c r="D37" s="2">
        <v>6</v>
      </c>
      <c r="E37" s="3"/>
      <c r="F37" s="53">
        <f t="shared" si="0"/>
        <v>0</v>
      </c>
      <c r="G37" s="22"/>
      <c r="H37" s="23">
        <f t="shared" si="1"/>
        <v>0</v>
      </c>
      <c r="I37" s="21"/>
      <c r="J37" s="24"/>
    </row>
    <row r="38" spans="1:10" ht="30" customHeight="1" x14ac:dyDescent="0.25">
      <c r="A38" s="41" t="s">
        <v>466</v>
      </c>
      <c r="B38" s="3" t="s">
        <v>565</v>
      </c>
      <c r="C38" s="2" t="s">
        <v>6</v>
      </c>
      <c r="D38" s="2">
        <v>14</v>
      </c>
      <c r="E38" s="3"/>
      <c r="F38" s="53">
        <f t="shared" si="0"/>
        <v>0</v>
      </c>
      <c r="G38" s="22"/>
      <c r="H38" s="23">
        <f t="shared" si="1"/>
        <v>0</v>
      </c>
      <c r="I38" s="21"/>
      <c r="J38" s="24"/>
    </row>
    <row r="39" spans="1:10" ht="30" customHeight="1" x14ac:dyDescent="0.25">
      <c r="A39" s="41" t="s">
        <v>467</v>
      </c>
      <c r="B39" s="3" t="s">
        <v>566</v>
      </c>
      <c r="C39" s="2" t="s">
        <v>6</v>
      </c>
      <c r="D39" s="2">
        <v>9</v>
      </c>
      <c r="E39" s="3"/>
      <c r="F39" s="53">
        <f t="shared" si="0"/>
        <v>0</v>
      </c>
      <c r="G39" s="22"/>
      <c r="H39" s="23">
        <f t="shared" si="1"/>
        <v>0</v>
      </c>
      <c r="I39" s="21"/>
      <c r="J39" s="24"/>
    </row>
    <row r="40" spans="1:10" ht="30" customHeight="1" x14ac:dyDescent="0.25">
      <c r="A40" s="41" t="s">
        <v>468</v>
      </c>
      <c r="B40" s="3" t="s">
        <v>268</v>
      </c>
      <c r="C40" s="2" t="s">
        <v>13</v>
      </c>
      <c r="D40" s="2">
        <v>20</v>
      </c>
      <c r="E40" s="3"/>
      <c r="F40" s="53">
        <f t="shared" si="0"/>
        <v>0</v>
      </c>
      <c r="G40" s="22"/>
      <c r="H40" s="23">
        <f t="shared" si="1"/>
        <v>0</v>
      </c>
      <c r="I40" s="21" t="s">
        <v>27</v>
      </c>
      <c r="J40" s="24"/>
    </row>
    <row r="41" spans="1:10" ht="30" customHeight="1" x14ac:dyDescent="0.25">
      <c r="A41" s="41" t="s">
        <v>469</v>
      </c>
      <c r="B41" s="21" t="s">
        <v>269</v>
      </c>
      <c r="C41" s="2" t="s">
        <v>6</v>
      </c>
      <c r="D41" s="2">
        <v>3</v>
      </c>
      <c r="E41" s="3"/>
      <c r="F41" s="53">
        <f t="shared" si="0"/>
        <v>0</v>
      </c>
      <c r="G41" s="22"/>
      <c r="H41" s="23">
        <f t="shared" si="1"/>
        <v>0</v>
      </c>
      <c r="I41" s="21"/>
      <c r="J41" s="24"/>
    </row>
    <row r="42" spans="1:10" ht="30" customHeight="1" x14ac:dyDescent="0.25">
      <c r="A42" s="41" t="s">
        <v>470</v>
      </c>
      <c r="B42" s="3" t="s">
        <v>270</v>
      </c>
      <c r="C42" s="2" t="s">
        <v>13</v>
      </c>
      <c r="D42" s="2">
        <v>5</v>
      </c>
      <c r="E42" s="3"/>
      <c r="F42" s="53">
        <f t="shared" si="0"/>
        <v>0</v>
      </c>
      <c r="G42" s="22"/>
      <c r="H42" s="23">
        <f t="shared" si="1"/>
        <v>0</v>
      </c>
      <c r="I42" s="21"/>
      <c r="J42" s="24"/>
    </row>
    <row r="43" spans="1:10" ht="30" customHeight="1" x14ac:dyDescent="0.25">
      <c r="A43" s="41" t="s">
        <v>471</v>
      </c>
      <c r="B43" s="21" t="s">
        <v>271</v>
      </c>
      <c r="C43" s="2" t="s">
        <v>13</v>
      </c>
      <c r="D43" s="2">
        <v>10</v>
      </c>
      <c r="E43" s="3"/>
      <c r="F43" s="53">
        <f t="shared" si="0"/>
        <v>0</v>
      </c>
      <c r="G43" s="22"/>
      <c r="H43" s="23">
        <f t="shared" si="1"/>
        <v>0</v>
      </c>
      <c r="I43" s="21"/>
      <c r="J43" s="24"/>
    </row>
    <row r="44" spans="1:10" ht="30" customHeight="1" x14ac:dyDescent="0.25">
      <c r="A44" s="41" t="s">
        <v>472</v>
      </c>
      <c r="B44" s="3" t="s">
        <v>272</v>
      </c>
      <c r="C44" s="2" t="s">
        <v>13</v>
      </c>
      <c r="D44" s="2">
        <v>10</v>
      </c>
      <c r="E44" s="3"/>
      <c r="F44" s="53">
        <f t="shared" si="0"/>
        <v>0</v>
      </c>
      <c r="G44" s="22"/>
      <c r="H44" s="23">
        <f t="shared" si="1"/>
        <v>0</v>
      </c>
      <c r="I44" s="21" t="s">
        <v>27</v>
      </c>
      <c r="J44" s="24"/>
    </row>
    <row r="45" spans="1:10" ht="35.25" customHeight="1" x14ac:dyDescent="0.25">
      <c r="A45" s="41" t="s">
        <v>473</v>
      </c>
      <c r="B45" s="2" t="s">
        <v>273</v>
      </c>
      <c r="C45" s="25" t="s">
        <v>13</v>
      </c>
      <c r="D45" s="2">
        <v>7</v>
      </c>
      <c r="E45" s="3"/>
      <c r="F45" s="53">
        <f t="shared" si="0"/>
        <v>0</v>
      </c>
      <c r="G45" s="22"/>
      <c r="H45" s="23">
        <f t="shared" si="1"/>
        <v>0</v>
      </c>
      <c r="I45" s="21"/>
      <c r="J45" s="1"/>
    </row>
    <row r="46" spans="1:10" x14ac:dyDescent="0.25">
      <c r="A46" s="41" t="s">
        <v>16</v>
      </c>
      <c r="B46" s="3" t="s">
        <v>62</v>
      </c>
      <c r="C46" s="41" t="s">
        <v>16</v>
      </c>
      <c r="D46" s="41" t="s">
        <v>16</v>
      </c>
      <c r="E46" s="39" t="s">
        <v>16</v>
      </c>
      <c r="F46" s="48">
        <f>SUM(F5:F45)</f>
        <v>0</v>
      </c>
      <c r="G46" s="39" t="s">
        <v>16</v>
      </c>
      <c r="H46" s="7">
        <f>SUM(H5:H45)</f>
        <v>0</v>
      </c>
      <c r="I46" s="39" t="s">
        <v>16</v>
      </c>
    </row>
    <row r="47" spans="1:10" x14ac:dyDescent="0.25">
      <c r="J47" s="1"/>
    </row>
    <row r="48" spans="1:10" ht="27" customHeight="1" x14ac:dyDescent="0.25">
      <c r="A48" s="46"/>
      <c r="B48" s="9" t="s">
        <v>384</v>
      </c>
      <c r="C48" s="10"/>
      <c r="D48" s="10"/>
      <c r="E48" s="9"/>
      <c r="F48" s="51"/>
      <c r="G48" s="9"/>
      <c r="H48" s="9"/>
      <c r="I48" s="9"/>
      <c r="J48" s="1"/>
    </row>
    <row r="49" spans="2:8" ht="27" customHeight="1" x14ac:dyDescent="0.25">
      <c r="B49" s="73" t="s">
        <v>552</v>
      </c>
      <c r="C49" s="73"/>
      <c r="D49" s="73"/>
      <c r="E49" s="73"/>
      <c r="F49" s="73"/>
      <c r="G49" s="73"/>
      <c r="H49" s="73"/>
    </row>
    <row r="50" spans="2:8" ht="54" customHeight="1" x14ac:dyDescent="0.25">
      <c r="B50" s="73" t="s">
        <v>553</v>
      </c>
      <c r="C50" s="73"/>
      <c r="D50" s="73"/>
      <c r="E50" s="73"/>
      <c r="F50" s="73"/>
      <c r="G50" s="73"/>
      <c r="H50" s="73"/>
    </row>
    <row r="51" spans="2:8" x14ac:dyDescent="0.25">
      <c r="B51" s="73" t="s">
        <v>554</v>
      </c>
      <c r="C51" s="73"/>
      <c r="D51" s="73"/>
      <c r="E51" s="73"/>
      <c r="F51" s="73"/>
      <c r="G51" s="73"/>
      <c r="H51" s="73"/>
    </row>
    <row r="52" spans="2:8" ht="33" customHeight="1" x14ac:dyDescent="0.25">
      <c r="B52" t="s">
        <v>26</v>
      </c>
    </row>
  </sheetData>
  <mergeCells count="3">
    <mergeCell ref="B49:H49"/>
    <mergeCell ref="B50:H50"/>
    <mergeCell ref="B51:H51"/>
  </mergeCells>
  <phoneticPr fontId="0" type="noConversion"/>
  <pageMargins left="0.55118110236220474" right="0" top="0.59055118110236227" bottom="0.3937007874015748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2"/>
  <sheetViews>
    <sheetView tabSelected="1" workbookViewId="0">
      <selection activeCell="D122" sqref="D122"/>
    </sheetView>
  </sheetViews>
  <sheetFormatPr defaultRowHeight="15" x14ac:dyDescent="0.25"/>
  <cols>
    <col min="1" max="1" width="4.42578125" style="34" customWidth="1"/>
    <col min="2" max="2" width="22.85546875" customWidth="1"/>
    <col min="3" max="3" width="4.7109375" customWidth="1"/>
    <col min="4" max="4" width="5.5703125" customWidth="1"/>
    <col min="5" max="5" width="9.5703125" customWidth="1"/>
    <col min="6" max="6" width="11.7109375" style="47" customWidth="1"/>
    <col min="7" max="7" width="5.85546875" customWidth="1"/>
    <col min="8" max="8" width="12.7109375" customWidth="1"/>
    <col min="9" max="9" width="24.42578125" customWidth="1"/>
  </cols>
  <sheetData>
    <row r="2" spans="1:10" x14ac:dyDescent="0.25">
      <c r="B2" t="s">
        <v>28</v>
      </c>
    </row>
    <row r="3" spans="1:10" ht="40.5" customHeight="1" x14ac:dyDescent="0.5">
      <c r="B3" s="4" t="s">
        <v>274</v>
      </c>
    </row>
    <row r="4" spans="1:10" ht="45.75" customHeight="1" x14ac:dyDescent="0.25">
      <c r="A4" s="39" t="s">
        <v>32</v>
      </c>
      <c r="B4" s="3" t="s">
        <v>33</v>
      </c>
      <c r="C4" s="3" t="s">
        <v>63</v>
      </c>
      <c r="D4" s="3" t="s">
        <v>2</v>
      </c>
      <c r="E4" s="3" t="s">
        <v>64</v>
      </c>
      <c r="F4" s="48" t="s">
        <v>65</v>
      </c>
      <c r="G4" s="3" t="s">
        <v>18</v>
      </c>
      <c r="H4" s="3" t="s">
        <v>66</v>
      </c>
      <c r="I4" s="3" t="s">
        <v>5</v>
      </c>
      <c r="J4" s="1"/>
    </row>
    <row r="5" spans="1:10" ht="33" customHeight="1" x14ac:dyDescent="0.25">
      <c r="A5" s="41" t="s">
        <v>434</v>
      </c>
      <c r="B5" s="9" t="s">
        <v>275</v>
      </c>
      <c r="C5" s="2" t="s">
        <v>13</v>
      </c>
      <c r="D5" s="2">
        <v>10</v>
      </c>
      <c r="E5" s="3"/>
      <c r="F5" s="48">
        <f t="shared" ref="F5:F10" si="0">D5*E5</f>
        <v>0</v>
      </c>
      <c r="G5" s="6"/>
      <c r="H5" s="17">
        <f>F5*(1+G5)</f>
        <v>0</v>
      </c>
      <c r="I5" s="3"/>
      <c r="J5" s="1"/>
    </row>
    <row r="6" spans="1:10" ht="30.75" customHeight="1" x14ac:dyDescent="0.25">
      <c r="A6" s="41" t="s">
        <v>435</v>
      </c>
      <c r="B6" s="3" t="s">
        <v>276</v>
      </c>
      <c r="C6" s="2" t="s">
        <v>6</v>
      </c>
      <c r="D6" s="2">
        <v>4</v>
      </c>
      <c r="E6" s="3"/>
      <c r="F6" s="48">
        <f t="shared" si="0"/>
        <v>0</v>
      </c>
      <c r="G6" s="6"/>
      <c r="H6" s="17">
        <f t="shared" ref="H6:H67" si="1">F6*(1+G6)</f>
        <v>0</v>
      </c>
      <c r="I6" s="3"/>
      <c r="J6" s="1"/>
    </row>
    <row r="7" spans="1:10" ht="28.5" customHeight="1" x14ac:dyDescent="0.25">
      <c r="A7" s="41" t="s">
        <v>436</v>
      </c>
      <c r="B7" s="3" t="s">
        <v>277</v>
      </c>
      <c r="C7" s="2" t="s">
        <v>13</v>
      </c>
      <c r="D7" s="2">
        <v>65</v>
      </c>
      <c r="E7" s="3"/>
      <c r="F7" s="48">
        <f t="shared" si="0"/>
        <v>0</v>
      </c>
      <c r="G7" s="6"/>
      <c r="H7" s="17">
        <f t="shared" si="1"/>
        <v>0</v>
      </c>
      <c r="I7" s="3" t="s">
        <v>688</v>
      </c>
      <c r="J7" s="1"/>
    </row>
    <row r="8" spans="1:10" ht="27.75" customHeight="1" x14ac:dyDescent="0.25">
      <c r="A8" s="41" t="s">
        <v>437</v>
      </c>
      <c r="B8" s="3" t="s">
        <v>278</v>
      </c>
      <c r="C8" s="2" t="s">
        <v>13</v>
      </c>
      <c r="D8" s="2">
        <v>1</v>
      </c>
      <c r="E8" s="3"/>
      <c r="F8" s="48">
        <f t="shared" si="0"/>
        <v>0</v>
      </c>
      <c r="G8" s="6"/>
      <c r="H8" s="17">
        <f t="shared" si="1"/>
        <v>0</v>
      </c>
      <c r="I8" s="3"/>
      <c r="J8" s="1"/>
    </row>
    <row r="9" spans="1:10" ht="30" customHeight="1" x14ac:dyDescent="0.25">
      <c r="A9" s="41" t="s">
        <v>438</v>
      </c>
      <c r="B9" s="3" t="s">
        <v>279</v>
      </c>
      <c r="C9" s="2" t="s">
        <v>13</v>
      </c>
      <c r="D9" s="2">
        <v>5</v>
      </c>
      <c r="E9" s="3"/>
      <c r="F9" s="48">
        <f t="shared" si="0"/>
        <v>0</v>
      </c>
      <c r="G9" s="6"/>
      <c r="H9" s="17">
        <f t="shared" si="1"/>
        <v>0</v>
      </c>
      <c r="I9" s="3"/>
      <c r="J9" s="1"/>
    </row>
    <row r="10" spans="1:10" ht="30" customHeight="1" x14ac:dyDescent="0.25">
      <c r="A10" s="41" t="s">
        <v>439</v>
      </c>
      <c r="B10" s="3" t="s">
        <v>280</v>
      </c>
      <c r="C10" s="2" t="s">
        <v>13</v>
      </c>
      <c r="D10" s="2">
        <v>10</v>
      </c>
      <c r="E10" s="3"/>
      <c r="F10" s="48">
        <f t="shared" si="0"/>
        <v>0</v>
      </c>
      <c r="G10" s="6"/>
      <c r="H10" s="17">
        <f t="shared" si="1"/>
        <v>0</v>
      </c>
      <c r="I10" s="3" t="s">
        <v>572</v>
      </c>
      <c r="J10" s="1"/>
    </row>
    <row r="11" spans="1:10" ht="30" customHeight="1" x14ac:dyDescent="0.25">
      <c r="A11" s="41" t="s">
        <v>440</v>
      </c>
      <c r="B11" s="3" t="s">
        <v>281</v>
      </c>
      <c r="C11" s="2" t="s">
        <v>13</v>
      </c>
      <c r="D11" s="2">
        <v>5</v>
      </c>
      <c r="E11" s="3" t="s">
        <v>572</v>
      </c>
      <c r="F11" s="48">
        <v>0</v>
      </c>
      <c r="G11" s="6"/>
      <c r="H11" s="17">
        <f t="shared" si="1"/>
        <v>0</v>
      </c>
      <c r="I11" s="3"/>
      <c r="J11" s="1"/>
    </row>
    <row r="12" spans="1:10" ht="30" customHeight="1" x14ac:dyDescent="0.25">
      <c r="A12" s="41" t="s">
        <v>441</v>
      </c>
      <c r="B12" s="3" t="s">
        <v>282</v>
      </c>
      <c r="C12" s="2" t="s">
        <v>13</v>
      </c>
      <c r="D12" s="2">
        <v>70</v>
      </c>
      <c r="E12" s="3"/>
      <c r="F12" s="48">
        <f>D12*E12</f>
        <v>0</v>
      </c>
      <c r="G12" s="6"/>
      <c r="H12" s="17">
        <f t="shared" si="1"/>
        <v>0</v>
      </c>
      <c r="I12" s="3" t="s">
        <v>572</v>
      </c>
      <c r="J12" s="1"/>
    </row>
    <row r="13" spans="1:10" ht="30" customHeight="1" x14ac:dyDescent="0.25">
      <c r="A13" s="41" t="s">
        <v>442</v>
      </c>
      <c r="B13" s="3" t="s">
        <v>283</v>
      </c>
      <c r="C13" s="2" t="s">
        <v>6</v>
      </c>
      <c r="D13" s="2">
        <v>138</v>
      </c>
      <c r="E13" s="3" t="s">
        <v>572</v>
      </c>
      <c r="F13" s="48">
        <v>0</v>
      </c>
      <c r="G13" s="6"/>
      <c r="H13" s="17">
        <f t="shared" si="1"/>
        <v>0</v>
      </c>
      <c r="I13" s="3" t="s">
        <v>572</v>
      </c>
      <c r="J13" s="1"/>
    </row>
    <row r="14" spans="1:10" ht="30" customHeight="1" x14ac:dyDescent="0.25">
      <c r="A14" s="41" t="s">
        <v>443</v>
      </c>
      <c r="B14" s="3" t="s">
        <v>284</v>
      </c>
      <c r="C14" s="2" t="s">
        <v>114</v>
      </c>
      <c r="D14" s="2">
        <v>10</v>
      </c>
      <c r="E14" s="3" t="s">
        <v>572</v>
      </c>
      <c r="F14" s="48">
        <v>0</v>
      </c>
      <c r="G14" s="6"/>
      <c r="H14" s="17">
        <f t="shared" si="1"/>
        <v>0</v>
      </c>
      <c r="I14" s="3" t="s">
        <v>572</v>
      </c>
      <c r="J14" s="1"/>
    </row>
    <row r="15" spans="1:10" ht="30" customHeight="1" x14ac:dyDescent="0.25">
      <c r="A15" s="41" t="s">
        <v>444</v>
      </c>
      <c r="B15" s="3" t="s">
        <v>285</v>
      </c>
      <c r="C15" s="2" t="s">
        <v>114</v>
      </c>
      <c r="D15" s="2">
        <v>250</v>
      </c>
      <c r="E15" s="3" t="s">
        <v>572</v>
      </c>
      <c r="F15" s="48">
        <v>0</v>
      </c>
      <c r="G15" s="6"/>
      <c r="H15" s="17">
        <f t="shared" si="1"/>
        <v>0</v>
      </c>
      <c r="I15" s="3" t="s">
        <v>572</v>
      </c>
      <c r="J15" s="1"/>
    </row>
    <row r="16" spans="1:10" ht="30" customHeight="1" x14ac:dyDescent="0.25">
      <c r="A16" s="41" t="s">
        <v>445</v>
      </c>
      <c r="B16" s="3" t="s">
        <v>662</v>
      </c>
      <c r="C16" s="2" t="s">
        <v>6</v>
      </c>
      <c r="D16" s="2">
        <v>15</v>
      </c>
      <c r="E16" s="3" t="s">
        <v>572</v>
      </c>
      <c r="F16" s="48">
        <v>0</v>
      </c>
      <c r="G16" s="6"/>
      <c r="H16" s="17">
        <f t="shared" si="1"/>
        <v>0</v>
      </c>
      <c r="I16" s="3" t="s">
        <v>572</v>
      </c>
      <c r="J16" s="1"/>
    </row>
    <row r="17" spans="1:10" ht="30" customHeight="1" x14ac:dyDescent="0.25">
      <c r="A17" s="41" t="s">
        <v>446</v>
      </c>
      <c r="B17" s="3" t="s">
        <v>286</v>
      </c>
      <c r="C17" s="2" t="s">
        <v>13</v>
      </c>
      <c r="D17" s="2">
        <v>3</v>
      </c>
      <c r="E17" s="3" t="s">
        <v>572</v>
      </c>
      <c r="F17" s="48">
        <v>0</v>
      </c>
      <c r="G17" s="6"/>
      <c r="H17" s="17">
        <f t="shared" si="1"/>
        <v>0</v>
      </c>
      <c r="I17" s="3"/>
      <c r="J17" s="1"/>
    </row>
    <row r="18" spans="1:10" ht="30" customHeight="1" x14ac:dyDescent="0.25">
      <c r="A18" s="41" t="s">
        <v>447</v>
      </c>
      <c r="B18" s="3" t="s">
        <v>287</v>
      </c>
      <c r="C18" s="2" t="s">
        <v>13</v>
      </c>
      <c r="D18" s="2">
        <v>20</v>
      </c>
      <c r="E18" s="3" t="s">
        <v>572</v>
      </c>
      <c r="F18" s="48">
        <v>0</v>
      </c>
      <c r="G18" s="6"/>
      <c r="H18" s="17">
        <f t="shared" si="1"/>
        <v>0</v>
      </c>
      <c r="I18" s="3"/>
      <c r="J18" s="1"/>
    </row>
    <row r="19" spans="1:10" ht="30" customHeight="1" x14ac:dyDescent="0.25">
      <c r="A19" s="41" t="s">
        <v>448</v>
      </c>
      <c r="B19" s="3" t="s">
        <v>288</v>
      </c>
      <c r="C19" s="2" t="s">
        <v>13</v>
      </c>
      <c r="D19" s="2">
        <v>5</v>
      </c>
      <c r="E19" s="3" t="s">
        <v>572</v>
      </c>
      <c r="F19" s="48">
        <v>0</v>
      </c>
      <c r="G19" s="6"/>
      <c r="H19" s="17">
        <f t="shared" si="1"/>
        <v>0</v>
      </c>
      <c r="I19" s="3"/>
      <c r="J19" s="1"/>
    </row>
    <row r="20" spans="1:10" ht="30" customHeight="1" x14ac:dyDescent="0.25">
      <c r="A20" s="41" t="s">
        <v>449</v>
      </c>
      <c r="B20" s="3" t="s">
        <v>289</v>
      </c>
      <c r="C20" s="2" t="s">
        <v>13</v>
      </c>
      <c r="D20" s="2">
        <v>2</v>
      </c>
      <c r="E20" s="3" t="s">
        <v>572</v>
      </c>
      <c r="F20" s="48">
        <v>0</v>
      </c>
      <c r="G20" s="6"/>
      <c r="H20" s="17">
        <f t="shared" si="1"/>
        <v>0</v>
      </c>
      <c r="I20" s="3"/>
      <c r="J20" s="1"/>
    </row>
    <row r="21" spans="1:10" ht="27.75" customHeight="1" x14ac:dyDescent="0.25">
      <c r="A21" s="41" t="s">
        <v>450</v>
      </c>
      <c r="B21" s="3" t="s">
        <v>290</v>
      </c>
      <c r="C21" s="2" t="s">
        <v>13</v>
      </c>
      <c r="D21" s="2">
        <v>10</v>
      </c>
      <c r="E21" s="3" t="s">
        <v>572</v>
      </c>
      <c r="F21" s="48">
        <v>0</v>
      </c>
      <c r="G21" s="6"/>
      <c r="H21" s="17">
        <f t="shared" si="1"/>
        <v>0</v>
      </c>
      <c r="I21" s="3" t="s">
        <v>291</v>
      </c>
      <c r="J21" s="1"/>
    </row>
    <row r="22" spans="1:10" ht="31.5" customHeight="1" x14ac:dyDescent="0.25">
      <c r="A22" s="41" t="s">
        <v>451</v>
      </c>
      <c r="B22" s="3" t="s">
        <v>292</v>
      </c>
      <c r="C22" s="2" t="s">
        <v>13</v>
      </c>
      <c r="D22" s="2">
        <v>20</v>
      </c>
      <c r="E22" s="3" t="s">
        <v>572</v>
      </c>
      <c r="F22" s="48">
        <v>0</v>
      </c>
      <c r="G22" s="6"/>
      <c r="H22" s="17">
        <f t="shared" si="1"/>
        <v>0</v>
      </c>
      <c r="I22" s="3" t="s">
        <v>291</v>
      </c>
      <c r="J22" s="1"/>
    </row>
    <row r="23" spans="1:10" ht="35.25" customHeight="1" x14ac:dyDescent="0.25">
      <c r="A23" s="41" t="s">
        <v>452</v>
      </c>
      <c r="B23" s="3" t="s">
        <v>293</v>
      </c>
      <c r="C23" s="2" t="s">
        <v>13</v>
      </c>
      <c r="D23" s="2">
        <v>7</v>
      </c>
      <c r="E23" s="3" t="s">
        <v>572</v>
      </c>
      <c r="F23" s="48">
        <v>0</v>
      </c>
      <c r="G23" s="6"/>
      <c r="H23" s="17">
        <f t="shared" si="1"/>
        <v>0</v>
      </c>
      <c r="I23" s="3" t="s">
        <v>291</v>
      </c>
      <c r="J23" s="1"/>
    </row>
    <row r="24" spans="1:10" ht="30" customHeight="1" x14ac:dyDescent="0.25">
      <c r="A24" s="41" t="s">
        <v>453</v>
      </c>
      <c r="B24" s="3" t="s">
        <v>294</v>
      </c>
      <c r="C24" s="2" t="s">
        <v>13</v>
      </c>
      <c r="D24" s="2">
        <v>70</v>
      </c>
      <c r="E24" s="3" t="s">
        <v>572</v>
      </c>
      <c r="F24" s="48">
        <v>0</v>
      </c>
      <c r="G24" s="6"/>
      <c r="H24" s="17">
        <f t="shared" si="1"/>
        <v>0</v>
      </c>
      <c r="I24" s="3"/>
      <c r="J24" s="1"/>
    </row>
    <row r="25" spans="1:10" ht="30" customHeight="1" x14ac:dyDescent="0.25">
      <c r="A25" s="41" t="s">
        <v>454</v>
      </c>
      <c r="B25" s="3" t="s">
        <v>295</v>
      </c>
      <c r="C25" s="2" t="s">
        <v>13</v>
      </c>
      <c r="D25" s="2">
        <v>2</v>
      </c>
      <c r="E25" s="3" t="s">
        <v>572</v>
      </c>
      <c r="F25" s="48">
        <v>0</v>
      </c>
      <c r="G25" s="6"/>
      <c r="H25" s="17">
        <f t="shared" si="1"/>
        <v>0</v>
      </c>
      <c r="I25" s="3"/>
      <c r="J25" s="1"/>
    </row>
    <row r="26" spans="1:10" ht="30" customHeight="1" x14ac:dyDescent="0.25">
      <c r="A26" s="41" t="s">
        <v>455</v>
      </c>
      <c r="B26" s="3" t="s">
        <v>296</v>
      </c>
      <c r="C26" s="2" t="s">
        <v>6</v>
      </c>
      <c r="D26" s="2">
        <v>5</v>
      </c>
      <c r="E26" s="3" t="s">
        <v>572</v>
      </c>
      <c r="F26" s="48">
        <v>0</v>
      </c>
      <c r="G26" s="6"/>
      <c r="H26" s="17">
        <f t="shared" si="1"/>
        <v>0</v>
      </c>
      <c r="I26" s="3"/>
      <c r="J26" s="1"/>
    </row>
    <row r="27" spans="1:10" ht="30" customHeight="1" x14ac:dyDescent="0.25">
      <c r="A27" s="41" t="s">
        <v>456</v>
      </c>
      <c r="B27" s="3" t="s">
        <v>297</v>
      </c>
      <c r="C27" s="2" t="s">
        <v>13</v>
      </c>
      <c r="D27" s="2">
        <v>105</v>
      </c>
      <c r="E27" s="3" t="s">
        <v>572</v>
      </c>
      <c r="F27" s="48">
        <v>0</v>
      </c>
      <c r="G27" s="6"/>
      <c r="H27" s="17">
        <f t="shared" si="1"/>
        <v>0</v>
      </c>
      <c r="I27" s="3" t="s">
        <v>703</v>
      </c>
      <c r="J27" s="1"/>
    </row>
    <row r="28" spans="1:10" ht="30" customHeight="1" x14ac:dyDescent="0.25">
      <c r="A28" s="41" t="s">
        <v>457</v>
      </c>
      <c r="B28" s="3" t="s">
        <v>298</v>
      </c>
      <c r="C28" s="2" t="s">
        <v>13</v>
      </c>
      <c r="D28" s="2">
        <v>4</v>
      </c>
      <c r="E28" s="3" t="s">
        <v>572</v>
      </c>
      <c r="F28" s="48">
        <v>0</v>
      </c>
      <c r="G28" s="6"/>
      <c r="H28" s="17">
        <f t="shared" si="1"/>
        <v>0</v>
      </c>
      <c r="I28" s="3"/>
      <c r="J28" s="1"/>
    </row>
    <row r="29" spans="1:10" ht="30" customHeight="1" x14ac:dyDescent="0.25">
      <c r="A29" s="41" t="s">
        <v>458</v>
      </c>
      <c r="B29" s="3" t="s">
        <v>299</v>
      </c>
      <c r="C29" s="2" t="s">
        <v>13</v>
      </c>
      <c r="D29" s="2">
        <v>6</v>
      </c>
      <c r="E29" s="3" t="s">
        <v>572</v>
      </c>
      <c r="F29" s="48">
        <v>0</v>
      </c>
      <c r="G29" s="6"/>
      <c r="H29" s="17">
        <f t="shared" si="1"/>
        <v>0</v>
      </c>
      <c r="I29" s="3"/>
      <c r="J29" s="1"/>
    </row>
    <row r="30" spans="1:10" ht="30" customHeight="1" x14ac:dyDescent="0.25">
      <c r="A30" s="41" t="s">
        <v>459</v>
      </c>
      <c r="B30" s="3" t="s">
        <v>300</v>
      </c>
      <c r="C30" s="2" t="s">
        <v>13</v>
      </c>
      <c r="D30" s="2">
        <v>20</v>
      </c>
      <c r="E30" s="3" t="s">
        <v>572</v>
      </c>
      <c r="F30" s="48">
        <v>0</v>
      </c>
      <c r="G30" s="6"/>
      <c r="H30" s="17">
        <f t="shared" si="1"/>
        <v>0</v>
      </c>
      <c r="I30" s="3"/>
      <c r="J30" s="1"/>
    </row>
    <row r="31" spans="1:10" ht="30" customHeight="1" x14ac:dyDescent="0.25">
      <c r="A31" s="41" t="s">
        <v>460</v>
      </c>
      <c r="B31" s="3" t="s">
        <v>301</v>
      </c>
      <c r="C31" s="2" t="s">
        <v>114</v>
      </c>
      <c r="D31" s="2">
        <v>12</v>
      </c>
      <c r="E31" s="3"/>
      <c r="F31" s="48">
        <f>D31*E31</f>
        <v>0</v>
      </c>
      <c r="G31" s="6"/>
      <c r="H31" s="17">
        <f t="shared" si="1"/>
        <v>0</v>
      </c>
      <c r="I31" s="3"/>
      <c r="J31" s="1"/>
    </row>
    <row r="32" spans="1:10" ht="30" customHeight="1" x14ac:dyDescent="0.25">
      <c r="A32" s="41" t="s">
        <v>461</v>
      </c>
      <c r="B32" s="3" t="s">
        <v>302</v>
      </c>
      <c r="C32" s="2" t="s">
        <v>13</v>
      </c>
      <c r="D32" s="2">
        <v>4</v>
      </c>
      <c r="E32" s="3" t="s">
        <v>572</v>
      </c>
      <c r="F32" s="48">
        <v>0</v>
      </c>
      <c r="G32" s="6"/>
      <c r="H32" s="17">
        <f t="shared" si="1"/>
        <v>0</v>
      </c>
      <c r="I32" s="3"/>
      <c r="J32" s="1"/>
    </row>
    <row r="33" spans="1:10" ht="30" customHeight="1" x14ac:dyDescent="0.25">
      <c r="A33" s="41" t="s">
        <v>462</v>
      </c>
      <c r="B33" s="3" t="s">
        <v>383</v>
      </c>
      <c r="C33" s="2" t="s">
        <v>13</v>
      </c>
      <c r="D33" s="2">
        <v>7000</v>
      </c>
      <c r="E33" s="3" t="s">
        <v>572</v>
      </c>
      <c r="F33" s="48">
        <v>0</v>
      </c>
      <c r="G33" s="6"/>
      <c r="H33" s="17">
        <f>F33*(1+G33)</f>
        <v>0</v>
      </c>
      <c r="I33" s="3"/>
      <c r="J33" s="1"/>
    </row>
    <row r="34" spans="1:10" ht="30" customHeight="1" x14ac:dyDescent="0.25">
      <c r="A34" s="41" t="s">
        <v>463</v>
      </c>
      <c r="B34" s="3" t="s">
        <v>303</v>
      </c>
      <c r="C34" s="2" t="s">
        <v>6</v>
      </c>
      <c r="D34" s="2">
        <v>5</v>
      </c>
      <c r="E34" s="3"/>
      <c r="F34" s="48">
        <f>D34*E34</f>
        <v>0</v>
      </c>
      <c r="G34" s="6"/>
      <c r="H34" s="17">
        <f t="shared" si="1"/>
        <v>0</v>
      </c>
      <c r="I34" s="3"/>
      <c r="J34" s="1"/>
    </row>
    <row r="35" spans="1:10" ht="30" customHeight="1" x14ac:dyDescent="0.25">
      <c r="A35" s="41" t="s">
        <v>464</v>
      </c>
      <c r="B35" s="3" t="s">
        <v>304</v>
      </c>
      <c r="C35" s="2" t="s">
        <v>6</v>
      </c>
      <c r="D35" s="2">
        <v>30</v>
      </c>
      <c r="E35" s="3" t="s">
        <v>572</v>
      </c>
      <c r="F35" s="48">
        <v>0</v>
      </c>
      <c r="G35" s="6"/>
      <c r="H35" s="17">
        <f t="shared" si="1"/>
        <v>0</v>
      </c>
      <c r="I35" s="3" t="s">
        <v>573</v>
      </c>
      <c r="J35" s="1"/>
    </row>
    <row r="36" spans="1:10" ht="30" customHeight="1" x14ac:dyDescent="0.25">
      <c r="A36" s="41" t="s">
        <v>465</v>
      </c>
      <c r="B36" s="3" t="s">
        <v>306</v>
      </c>
      <c r="C36" s="2" t="s">
        <v>13</v>
      </c>
      <c r="D36" s="2">
        <v>70</v>
      </c>
      <c r="E36" s="3" t="s">
        <v>572</v>
      </c>
      <c r="F36" s="48">
        <v>0</v>
      </c>
      <c r="G36" s="6"/>
      <c r="H36" s="17">
        <f t="shared" si="1"/>
        <v>0</v>
      </c>
      <c r="I36" s="3" t="s">
        <v>305</v>
      </c>
      <c r="J36" s="1"/>
    </row>
    <row r="37" spans="1:10" ht="30" customHeight="1" x14ac:dyDescent="0.25">
      <c r="A37" s="41" t="s">
        <v>466</v>
      </c>
      <c r="B37" s="3" t="s">
        <v>307</v>
      </c>
      <c r="C37" s="2" t="s">
        <v>308</v>
      </c>
      <c r="D37" s="2">
        <v>4</v>
      </c>
      <c r="E37" s="3" t="s">
        <v>572</v>
      </c>
      <c r="F37" s="48">
        <v>0</v>
      </c>
      <c r="G37" s="6"/>
      <c r="H37" s="17">
        <f t="shared" si="1"/>
        <v>0</v>
      </c>
      <c r="I37" s="3"/>
      <c r="J37" s="1"/>
    </row>
    <row r="38" spans="1:10" ht="30" customHeight="1" x14ac:dyDescent="0.25">
      <c r="A38" s="41" t="s">
        <v>467</v>
      </c>
      <c r="B38" s="3" t="s">
        <v>309</v>
      </c>
      <c r="C38" s="2" t="s">
        <v>114</v>
      </c>
      <c r="D38" s="2">
        <v>8</v>
      </c>
      <c r="E38" s="3" t="s">
        <v>572</v>
      </c>
      <c r="F38" s="48">
        <v>0</v>
      </c>
      <c r="G38" s="6"/>
      <c r="H38" s="17">
        <f t="shared" si="1"/>
        <v>0</v>
      </c>
      <c r="I38" s="3" t="s">
        <v>27</v>
      </c>
      <c r="J38" s="1"/>
    </row>
    <row r="39" spans="1:10" ht="30" customHeight="1" x14ac:dyDescent="0.25">
      <c r="A39" s="41" t="s">
        <v>468</v>
      </c>
      <c r="B39" s="3" t="s">
        <v>310</v>
      </c>
      <c r="C39" s="2" t="s">
        <v>13</v>
      </c>
      <c r="D39" s="2">
        <v>5</v>
      </c>
      <c r="E39" s="3"/>
      <c r="F39" s="48">
        <f>D39*E39</f>
        <v>0</v>
      </c>
      <c r="G39" s="6"/>
      <c r="H39" s="17">
        <f t="shared" si="1"/>
        <v>0</v>
      </c>
      <c r="I39" s="3"/>
      <c r="J39" s="1"/>
    </row>
    <row r="40" spans="1:10" ht="30" customHeight="1" x14ac:dyDescent="0.25">
      <c r="A40" s="41" t="s">
        <v>469</v>
      </c>
      <c r="B40" s="3" t="s">
        <v>311</v>
      </c>
      <c r="C40" s="2" t="s">
        <v>13</v>
      </c>
      <c r="D40" s="2">
        <v>10</v>
      </c>
      <c r="E40" s="3"/>
      <c r="F40" s="48">
        <f>D40*E40</f>
        <v>0</v>
      </c>
      <c r="G40" s="6"/>
      <c r="H40" s="17">
        <f t="shared" si="1"/>
        <v>0</v>
      </c>
      <c r="I40" s="3"/>
      <c r="J40" s="1"/>
    </row>
    <row r="41" spans="1:10" ht="30" customHeight="1" x14ac:dyDescent="0.25">
      <c r="A41" s="41" t="s">
        <v>470</v>
      </c>
      <c r="B41" s="3" t="s">
        <v>312</v>
      </c>
      <c r="C41" s="2" t="s">
        <v>13</v>
      </c>
      <c r="D41" s="2">
        <v>4</v>
      </c>
      <c r="E41" s="3" t="s">
        <v>572</v>
      </c>
      <c r="F41" s="48">
        <v>0</v>
      </c>
      <c r="G41" s="6"/>
      <c r="H41" s="17">
        <f t="shared" si="1"/>
        <v>0</v>
      </c>
      <c r="I41" s="3"/>
      <c r="J41" s="1"/>
    </row>
    <row r="42" spans="1:10" ht="30" customHeight="1" x14ac:dyDescent="0.25">
      <c r="A42" s="41" t="s">
        <v>471</v>
      </c>
      <c r="B42" s="3" t="s">
        <v>313</v>
      </c>
      <c r="C42" s="2" t="s">
        <v>13</v>
      </c>
      <c r="D42" s="2">
        <v>4</v>
      </c>
      <c r="E42" s="3" t="s">
        <v>572</v>
      </c>
      <c r="F42" s="48">
        <v>0</v>
      </c>
      <c r="G42" s="6"/>
      <c r="H42" s="17">
        <f t="shared" si="1"/>
        <v>0</v>
      </c>
      <c r="I42" s="3"/>
      <c r="J42" s="1"/>
    </row>
    <row r="43" spans="1:10" ht="30" customHeight="1" x14ac:dyDescent="0.25">
      <c r="A43" s="41" t="s">
        <v>472</v>
      </c>
      <c r="B43" s="3" t="s">
        <v>314</v>
      </c>
      <c r="C43" s="2" t="s">
        <v>13</v>
      </c>
      <c r="D43" s="2">
        <v>30</v>
      </c>
      <c r="E43" s="3" t="s">
        <v>572</v>
      </c>
      <c r="F43" s="48">
        <v>0</v>
      </c>
      <c r="G43" s="6"/>
      <c r="H43" s="17">
        <f t="shared" si="1"/>
        <v>0</v>
      </c>
      <c r="I43" s="3"/>
      <c r="J43" s="1"/>
    </row>
    <row r="44" spans="1:10" ht="30" customHeight="1" x14ac:dyDescent="0.25">
      <c r="A44" s="41" t="s">
        <v>473</v>
      </c>
      <c r="B44" s="3" t="s">
        <v>315</v>
      </c>
      <c r="C44" s="2" t="s">
        <v>13</v>
      </c>
      <c r="D44" s="2">
        <v>80</v>
      </c>
      <c r="E44" s="3"/>
      <c r="F44" s="48">
        <f>D44*E44</f>
        <v>0</v>
      </c>
      <c r="G44" s="6"/>
      <c r="H44" s="17">
        <f t="shared" si="1"/>
        <v>0</v>
      </c>
      <c r="I44" s="3"/>
      <c r="J44" s="1"/>
    </row>
    <row r="45" spans="1:10" ht="30" customHeight="1" x14ac:dyDescent="0.25">
      <c r="A45" s="41" t="s">
        <v>474</v>
      </c>
      <c r="B45" s="3" t="s">
        <v>316</v>
      </c>
      <c r="C45" s="2" t="s">
        <v>13</v>
      </c>
      <c r="D45" s="2">
        <v>10</v>
      </c>
      <c r="E45" s="3"/>
      <c r="F45" s="48">
        <f>D45*E45</f>
        <v>0</v>
      </c>
      <c r="G45" s="6"/>
      <c r="H45" s="17">
        <f t="shared" si="1"/>
        <v>0</v>
      </c>
      <c r="I45" s="3"/>
      <c r="J45" s="1"/>
    </row>
    <row r="46" spans="1:10" ht="30" customHeight="1" x14ac:dyDescent="0.25">
      <c r="A46" s="41" t="s">
        <v>475</v>
      </c>
      <c r="B46" s="3" t="s">
        <v>317</v>
      </c>
      <c r="C46" s="2" t="s">
        <v>6</v>
      </c>
      <c r="D46" s="2">
        <v>17</v>
      </c>
      <c r="E46" s="3" t="s">
        <v>572</v>
      </c>
      <c r="F46" s="48">
        <v>0</v>
      </c>
      <c r="G46" s="6"/>
      <c r="H46" s="17">
        <f t="shared" si="1"/>
        <v>0</v>
      </c>
      <c r="I46" s="3"/>
      <c r="J46" s="1"/>
    </row>
    <row r="47" spans="1:10" ht="30" customHeight="1" x14ac:dyDescent="0.25">
      <c r="A47" s="41" t="s">
        <v>476</v>
      </c>
      <c r="B47" s="3" t="s">
        <v>318</v>
      </c>
      <c r="C47" s="2" t="s">
        <v>13</v>
      </c>
      <c r="D47" s="2">
        <v>6</v>
      </c>
      <c r="E47" s="3"/>
      <c r="F47" s="48">
        <f>D47*E47</f>
        <v>0</v>
      </c>
      <c r="G47" s="6"/>
      <c r="H47" s="17">
        <f t="shared" si="1"/>
        <v>0</v>
      </c>
      <c r="I47" s="3"/>
      <c r="J47" s="1"/>
    </row>
    <row r="48" spans="1:10" ht="30" customHeight="1" x14ac:dyDescent="0.25">
      <c r="A48" s="41" t="s">
        <v>477</v>
      </c>
      <c r="B48" s="3" t="s">
        <v>574</v>
      </c>
      <c r="C48" s="2" t="s">
        <v>13</v>
      </c>
      <c r="D48" s="2">
        <v>30</v>
      </c>
      <c r="E48" s="3"/>
      <c r="F48" s="48">
        <f>D48*E48</f>
        <v>0</v>
      </c>
      <c r="G48" s="6"/>
      <c r="H48" s="17">
        <f t="shared" si="1"/>
        <v>0</v>
      </c>
      <c r="I48" s="3"/>
      <c r="J48" s="1"/>
    </row>
    <row r="49" spans="1:10" ht="30" customHeight="1" x14ac:dyDescent="0.25">
      <c r="A49" s="41" t="s">
        <v>478</v>
      </c>
      <c r="B49" s="3" t="s">
        <v>319</v>
      </c>
      <c r="C49" s="2" t="s">
        <v>13</v>
      </c>
      <c r="D49" s="2">
        <v>50</v>
      </c>
      <c r="E49" s="3"/>
      <c r="F49" s="48">
        <f>D49*E49</f>
        <v>0</v>
      </c>
      <c r="G49" s="6"/>
      <c r="H49" s="17">
        <f t="shared" si="1"/>
        <v>0</v>
      </c>
      <c r="I49" s="3"/>
      <c r="J49" s="1"/>
    </row>
    <row r="50" spans="1:10" ht="30" customHeight="1" x14ac:dyDescent="0.25">
      <c r="A50" s="41" t="s">
        <v>479</v>
      </c>
      <c r="B50" s="3" t="s">
        <v>320</v>
      </c>
      <c r="C50" s="2" t="s">
        <v>6</v>
      </c>
      <c r="D50" s="2">
        <v>3</v>
      </c>
      <c r="E50" s="3"/>
      <c r="F50" s="48">
        <f>D50*E50</f>
        <v>0</v>
      </c>
      <c r="G50" s="6"/>
      <c r="H50" s="17">
        <f t="shared" si="1"/>
        <v>0</v>
      </c>
      <c r="I50" s="3"/>
      <c r="J50" s="1"/>
    </row>
    <row r="51" spans="1:10" ht="30" customHeight="1" x14ac:dyDescent="0.25">
      <c r="A51" s="41" t="s">
        <v>480</v>
      </c>
      <c r="B51" s="3" t="s">
        <v>575</v>
      </c>
      <c r="C51" s="2" t="s">
        <v>13</v>
      </c>
      <c r="D51" s="2">
        <v>160</v>
      </c>
      <c r="E51" s="3" t="s">
        <v>572</v>
      </c>
      <c r="F51" s="48">
        <v>0</v>
      </c>
      <c r="G51" s="6"/>
      <c r="H51" s="17">
        <f t="shared" si="1"/>
        <v>0</v>
      </c>
      <c r="I51" s="3"/>
      <c r="J51" s="1"/>
    </row>
    <row r="52" spans="1:10" ht="30" customHeight="1" x14ac:dyDescent="0.25">
      <c r="A52" s="41" t="s">
        <v>481</v>
      </c>
      <c r="B52" s="3" t="s">
        <v>321</v>
      </c>
      <c r="C52" s="2" t="s">
        <v>6</v>
      </c>
      <c r="D52" s="2">
        <v>60</v>
      </c>
      <c r="E52" s="3" t="s">
        <v>572</v>
      </c>
      <c r="F52" s="48">
        <v>0</v>
      </c>
      <c r="G52" s="6"/>
      <c r="H52" s="17">
        <f t="shared" si="1"/>
        <v>0</v>
      </c>
      <c r="I52" s="3"/>
      <c r="J52" s="1"/>
    </row>
    <row r="53" spans="1:10" ht="30" customHeight="1" x14ac:dyDescent="0.25">
      <c r="A53" s="41" t="s">
        <v>482</v>
      </c>
      <c r="B53" s="3" t="s">
        <v>576</v>
      </c>
      <c r="C53" s="2" t="s">
        <v>6</v>
      </c>
      <c r="D53" s="2">
        <v>5</v>
      </c>
      <c r="E53" s="3" t="s">
        <v>572</v>
      </c>
      <c r="F53" s="48">
        <v>0</v>
      </c>
      <c r="G53" s="6"/>
      <c r="H53" s="17">
        <f t="shared" si="1"/>
        <v>0</v>
      </c>
      <c r="I53" s="3"/>
      <c r="J53" s="1"/>
    </row>
    <row r="54" spans="1:10" ht="30" customHeight="1" x14ac:dyDescent="0.25">
      <c r="A54" s="41" t="s">
        <v>483</v>
      </c>
      <c r="B54" s="3" t="s">
        <v>577</v>
      </c>
      <c r="C54" s="2" t="s">
        <v>13</v>
      </c>
      <c r="D54" s="2">
        <v>2000</v>
      </c>
      <c r="E54" s="3"/>
      <c r="F54" s="48">
        <f>D54*E54</f>
        <v>0</v>
      </c>
      <c r="G54" s="6"/>
      <c r="H54" s="17">
        <f t="shared" si="1"/>
        <v>0</v>
      </c>
      <c r="I54" s="3"/>
      <c r="J54" s="1"/>
    </row>
    <row r="55" spans="1:10" ht="30" customHeight="1" x14ac:dyDescent="0.25">
      <c r="A55" s="41" t="s">
        <v>484</v>
      </c>
      <c r="B55" s="3" t="s">
        <v>322</v>
      </c>
      <c r="C55" s="2" t="s">
        <v>13</v>
      </c>
      <c r="D55" s="2">
        <v>100</v>
      </c>
      <c r="E55" s="3"/>
      <c r="F55" s="48">
        <f>D55*E55</f>
        <v>0</v>
      </c>
      <c r="G55" s="6"/>
      <c r="H55" s="17">
        <f t="shared" si="1"/>
        <v>0</v>
      </c>
      <c r="I55" s="3"/>
      <c r="J55" s="1"/>
    </row>
    <row r="56" spans="1:10" ht="30" customHeight="1" x14ac:dyDescent="0.25">
      <c r="A56" s="41" t="s">
        <v>485</v>
      </c>
      <c r="B56" s="3" t="s">
        <v>323</v>
      </c>
      <c r="C56" s="2" t="s">
        <v>13</v>
      </c>
      <c r="D56" s="2">
        <v>3</v>
      </c>
      <c r="E56" s="3"/>
      <c r="F56" s="48">
        <f>D56*E56</f>
        <v>0</v>
      </c>
      <c r="G56" s="6"/>
      <c r="H56" s="17">
        <f t="shared" si="1"/>
        <v>0</v>
      </c>
      <c r="I56" s="3"/>
      <c r="J56" s="1"/>
    </row>
    <row r="57" spans="1:10" ht="30" customHeight="1" x14ac:dyDescent="0.25">
      <c r="A57" s="41" t="s">
        <v>486</v>
      </c>
      <c r="B57" s="3" t="s">
        <v>324</v>
      </c>
      <c r="C57" s="2" t="s">
        <v>13</v>
      </c>
      <c r="D57" s="2">
        <v>16</v>
      </c>
      <c r="E57" s="3"/>
      <c r="F57" s="48">
        <f>D57*E57</f>
        <v>0</v>
      </c>
      <c r="G57" s="6"/>
      <c r="H57" s="17">
        <f t="shared" si="1"/>
        <v>0</v>
      </c>
      <c r="I57" s="3"/>
      <c r="J57" s="1"/>
    </row>
    <row r="58" spans="1:10" ht="30" customHeight="1" x14ac:dyDescent="0.25">
      <c r="A58" s="41" t="s">
        <v>487</v>
      </c>
      <c r="B58" s="3" t="s">
        <v>325</v>
      </c>
      <c r="C58" s="2" t="s">
        <v>13</v>
      </c>
      <c r="D58" s="2">
        <v>20</v>
      </c>
      <c r="E58" s="3" t="s">
        <v>572</v>
      </c>
      <c r="F58" s="48">
        <v>0</v>
      </c>
      <c r="G58" s="6"/>
      <c r="H58" s="17">
        <v>0</v>
      </c>
      <c r="I58" s="3"/>
      <c r="J58" s="1"/>
    </row>
    <row r="59" spans="1:10" ht="30" customHeight="1" x14ac:dyDescent="0.25">
      <c r="A59" s="41" t="s">
        <v>488</v>
      </c>
      <c r="B59" s="3" t="s">
        <v>326</v>
      </c>
      <c r="C59" s="2" t="s">
        <v>327</v>
      </c>
      <c r="D59" s="2">
        <v>70</v>
      </c>
      <c r="E59" s="3" t="s">
        <v>572</v>
      </c>
      <c r="F59" s="48">
        <v>0</v>
      </c>
      <c r="G59" s="6"/>
      <c r="H59" s="17">
        <v>0</v>
      </c>
      <c r="I59" s="3"/>
      <c r="J59" s="1"/>
    </row>
    <row r="60" spans="1:10" ht="30" customHeight="1" x14ac:dyDescent="0.25">
      <c r="A60" s="41" t="s">
        <v>489</v>
      </c>
      <c r="B60" s="3" t="s">
        <v>328</v>
      </c>
      <c r="C60" s="2" t="s">
        <v>13</v>
      </c>
      <c r="D60" s="2">
        <v>90</v>
      </c>
      <c r="E60" s="3" t="s">
        <v>572</v>
      </c>
      <c r="F60" s="48">
        <v>0</v>
      </c>
      <c r="G60" s="6"/>
      <c r="H60" s="17">
        <v>0</v>
      </c>
      <c r="I60" s="3"/>
      <c r="J60" s="1"/>
    </row>
    <row r="61" spans="1:10" ht="30" customHeight="1" x14ac:dyDescent="0.25">
      <c r="A61" s="41" t="s">
        <v>490</v>
      </c>
      <c r="B61" s="3" t="s">
        <v>329</v>
      </c>
      <c r="C61" s="2" t="s">
        <v>13</v>
      </c>
      <c r="D61" s="2">
        <v>25</v>
      </c>
      <c r="E61" s="3" t="s">
        <v>572</v>
      </c>
      <c r="F61" s="48">
        <v>0</v>
      </c>
      <c r="G61" s="6"/>
      <c r="H61" s="17">
        <v>0</v>
      </c>
      <c r="I61" s="3"/>
      <c r="J61" s="1"/>
    </row>
    <row r="62" spans="1:10" ht="30" customHeight="1" x14ac:dyDescent="0.25">
      <c r="A62" s="41" t="s">
        <v>491</v>
      </c>
      <c r="B62" s="3" t="s">
        <v>330</v>
      </c>
      <c r="C62" s="2" t="s">
        <v>13</v>
      </c>
      <c r="D62" s="2">
        <v>20</v>
      </c>
      <c r="E62" s="3"/>
      <c r="F62" s="48">
        <f>D62*E62</f>
        <v>0</v>
      </c>
      <c r="G62" s="6"/>
      <c r="H62" s="17">
        <f t="shared" si="1"/>
        <v>0</v>
      </c>
      <c r="I62" s="3"/>
      <c r="J62" s="1"/>
    </row>
    <row r="63" spans="1:10" ht="30" customHeight="1" x14ac:dyDescent="0.25">
      <c r="A63" s="41" t="s">
        <v>492</v>
      </c>
      <c r="B63" s="3" t="s">
        <v>331</v>
      </c>
      <c r="C63" s="2" t="s">
        <v>13</v>
      </c>
      <c r="D63" s="2">
        <v>2</v>
      </c>
      <c r="E63" s="3" t="s">
        <v>572</v>
      </c>
      <c r="F63" s="48">
        <v>0</v>
      </c>
      <c r="G63" s="6"/>
      <c r="H63" s="17">
        <v>0</v>
      </c>
      <c r="I63" s="3"/>
      <c r="J63" s="1"/>
    </row>
    <row r="64" spans="1:10" ht="30" customHeight="1" x14ac:dyDescent="0.25">
      <c r="A64" s="41" t="s">
        <v>493</v>
      </c>
      <c r="B64" s="3" t="s">
        <v>332</v>
      </c>
      <c r="C64" s="2" t="s">
        <v>13</v>
      </c>
      <c r="D64" s="2">
        <v>20</v>
      </c>
      <c r="E64" s="3"/>
      <c r="F64" s="48">
        <f>D64*E64</f>
        <v>0</v>
      </c>
      <c r="G64" s="6"/>
      <c r="H64" s="17">
        <f t="shared" si="1"/>
        <v>0</v>
      </c>
      <c r="I64" s="3"/>
      <c r="J64" s="1"/>
    </row>
    <row r="65" spans="1:10" ht="30" customHeight="1" x14ac:dyDescent="0.25">
      <c r="A65" s="41" t="s">
        <v>494</v>
      </c>
      <c r="B65" s="3" t="s">
        <v>333</v>
      </c>
      <c r="C65" s="2" t="s">
        <v>13</v>
      </c>
      <c r="D65" s="2">
        <v>10</v>
      </c>
      <c r="E65" s="3"/>
      <c r="F65" s="48">
        <f>D65*E65</f>
        <v>0</v>
      </c>
      <c r="G65" s="6"/>
      <c r="H65" s="17">
        <f t="shared" si="1"/>
        <v>0</v>
      </c>
      <c r="I65" s="3"/>
      <c r="J65" s="1"/>
    </row>
    <row r="66" spans="1:10" ht="30" customHeight="1" x14ac:dyDescent="0.25">
      <c r="A66" s="41" t="s">
        <v>495</v>
      </c>
      <c r="B66" s="3" t="s">
        <v>334</v>
      </c>
      <c r="C66" s="2" t="s">
        <v>6</v>
      </c>
      <c r="D66" s="2">
        <v>5</v>
      </c>
      <c r="E66" s="3" t="s">
        <v>572</v>
      </c>
      <c r="F66" s="48">
        <v>0</v>
      </c>
      <c r="G66" s="6"/>
      <c r="H66" s="17">
        <v>0</v>
      </c>
      <c r="I66" s="3"/>
      <c r="J66" s="1"/>
    </row>
    <row r="67" spans="1:10" ht="30" customHeight="1" x14ac:dyDescent="0.25">
      <c r="A67" s="41" t="s">
        <v>496</v>
      </c>
      <c r="B67" s="3" t="s">
        <v>335</v>
      </c>
      <c r="C67" s="2" t="s">
        <v>13</v>
      </c>
      <c r="D67" s="2">
        <v>10</v>
      </c>
      <c r="E67" s="3"/>
      <c r="F67" s="48">
        <f>D67*E67</f>
        <v>0</v>
      </c>
      <c r="G67" s="6"/>
      <c r="H67" s="17">
        <f t="shared" si="1"/>
        <v>0</v>
      </c>
      <c r="I67" s="3"/>
      <c r="J67" s="1"/>
    </row>
    <row r="68" spans="1:10" ht="30" customHeight="1" x14ac:dyDescent="0.25">
      <c r="A68" s="41" t="s">
        <v>497</v>
      </c>
      <c r="B68" s="3" t="s">
        <v>336</v>
      </c>
      <c r="C68" s="2" t="s">
        <v>13</v>
      </c>
      <c r="D68" s="2">
        <v>1</v>
      </c>
      <c r="E68" s="3" t="s">
        <v>572</v>
      </c>
      <c r="F68" s="48">
        <v>0</v>
      </c>
      <c r="G68" s="6"/>
      <c r="H68" s="17">
        <v>0</v>
      </c>
      <c r="I68" s="3"/>
      <c r="J68" s="1"/>
    </row>
    <row r="69" spans="1:10" ht="30" customHeight="1" x14ac:dyDescent="0.25">
      <c r="A69" s="41" t="s">
        <v>498</v>
      </c>
      <c r="B69" s="3" t="s">
        <v>337</v>
      </c>
      <c r="C69" s="2" t="s">
        <v>13</v>
      </c>
      <c r="D69" s="2">
        <v>3</v>
      </c>
      <c r="E69" s="3" t="s">
        <v>572</v>
      </c>
      <c r="F69" s="48">
        <v>0</v>
      </c>
      <c r="G69" s="6"/>
      <c r="H69" s="17">
        <v>0</v>
      </c>
      <c r="I69" s="3"/>
      <c r="J69" s="1"/>
    </row>
    <row r="70" spans="1:10" ht="30" customHeight="1" x14ac:dyDescent="0.25">
      <c r="A70" s="41" t="s">
        <v>499</v>
      </c>
      <c r="B70" s="3" t="s">
        <v>338</v>
      </c>
      <c r="C70" s="2" t="s">
        <v>13</v>
      </c>
      <c r="D70" s="2">
        <v>5</v>
      </c>
      <c r="E70" s="3"/>
      <c r="F70" s="48">
        <f>D70*E70</f>
        <v>0</v>
      </c>
      <c r="G70" s="6"/>
      <c r="H70" s="17">
        <f t="shared" ref="H70:H119" si="2">F70*(1+G70)</f>
        <v>0</v>
      </c>
      <c r="I70" s="3"/>
      <c r="J70" s="1"/>
    </row>
    <row r="71" spans="1:10" ht="30" customHeight="1" x14ac:dyDescent="0.25">
      <c r="A71" s="41" t="s">
        <v>500</v>
      </c>
      <c r="B71" s="3" t="s">
        <v>339</v>
      </c>
      <c r="C71" s="2" t="s">
        <v>13</v>
      </c>
      <c r="D71" s="2">
        <v>15</v>
      </c>
      <c r="E71" s="3" t="s">
        <v>572</v>
      </c>
      <c r="F71" s="48">
        <v>0</v>
      </c>
      <c r="G71" s="6"/>
      <c r="H71" s="17">
        <f t="shared" si="2"/>
        <v>0</v>
      </c>
      <c r="I71" s="3"/>
      <c r="J71" s="1"/>
    </row>
    <row r="72" spans="1:10" ht="30" customHeight="1" x14ac:dyDescent="0.25">
      <c r="A72" s="41" t="s">
        <v>501</v>
      </c>
      <c r="B72" s="3" t="s">
        <v>340</v>
      </c>
      <c r="C72" s="2" t="s">
        <v>13</v>
      </c>
      <c r="D72" s="2">
        <v>4</v>
      </c>
      <c r="E72" s="3" t="s">
        <v>572</v>
      </c>
      <c r="F72" s="48">
        <v>0</v>
      </c>
      <c r="G72" s="6"/>
      <c r="H72" s="17">
        <f t="shared" si="2"/>
        <v>0</v>
      </c>
      <c r="I72" s="3"/>
      <c r="J72" s="1"/>
    </row>
    <row r="73" spans="1:10" ht="30" customHeight="1" x14ac:dyDescent="0.25">
      <c r="A73" s="41" t="s">
        <v>502</v>
      </c>
      <c r="B73" s="3" t="s">
        <v>341</v>
      </c>
      <c r="C73" s="2" t="s">
        <v>13</v>
      </c>
      <c r="D73" s="2">
        <v>4</v>
      </c>
      <c r="E73" s="3" t="s">
        <v>572</v>
      </c>
      <c r="F73" s="48" t="s">
        <v>663</v>
      </c>
      <c r="G73" s="6"/>
      <c r="H73" s="17">
        <v>0</v>
      </c>
      <c r="I73" s="3"/>
      <c r="J73" s="1"/>
    </row>
    <row r="74" spans="1:10" ht="30" customHeight="1" x14ac:dyDescent="0.25">
      <c r="A74" s="41" t="s">
        <v>503</v>
      </c>
      <c r="B74" s="3" t="s">
        <v>342</v>
      </c>
      <c r="C74" s="2" t="s">
        <v>13</v>
      </c>
      <c r="D74" s="2">
        <v>5</v>
      </c>
      <c r="E74" s="3" t="s">
        <v>572</v>
      </c>
      <c r="F74" s="48">
        <v>0</v>
      </c>
      <c r="G74" s="6"/>
      <c r="H74" s="17">
        <f t="shared" si="2"/>
        <v>0</v>
      </c>
      <c r="I74" s="3"/>
      <c r="J74" s="1"/>
    </row>
    <row r="75" spans="1:10" ht="30" customHeight="1" x14ac:dyDescent="0.25">
      <c r="A75" s="41" t="s">
        <v>504</v>
      </c>
      <c r="B75" s="3" t="s">
        <v>343</v>
      </c>
      <c r="C75" s="2" t="s">
        <v>13</v>
      </c>
      <c r="D75" s="2">
        <v>3</v>
      </c>
      <c r="E75" s="3" t="s">
        <v>572</v>
      </c>
      <c r="F75" s="48">
        <v>0</v>
      </c>
      <c r="G75" s="6"/>
      <c r="H75" s="17">
        <f t="shared" si="2"/>
        <v>0</v>
      </c>
      <c r="I75" s="3"/>
      <c r="J75" s="1"/>
    </row>
    <row r="76" spans="1:10" ht="30" customHeight="1" x14ac:dyDescent="0.25">
      <c r="A76" s="41" t="s">
        <v>505</v>
      </c>
      <c r="B76" s="3" t="s">
        <v>344</v>
      </c>
      <c r="C76" s="2" t="s">
        <v>13</v>
      </c>
      <c r="D76" s="2">
        <v>1</v>
      </c>
      <c r="E76" s="3" t="s">
        <v>572</v>
      </c>
      <c r="F76" s="48">
        <v>0</v>
      </c>
      <c r="G76" s="6"/>
      <c r="H76" s="17">
        <f t="shared" si="2"/>
        <v>0</v>
      </c>
      <c r="I76" s="3"/>
      <c r="J76" s="1"/>
    </row>
    <row r="77" spans="1:10" ht="30" customHeight="1" x14ac:dyDescent="0.25">
      <c r="A77" s="41" t="s">
        <v>506</v>
      </c>
      <c r="B77" s="3" t="s">
        <v>711</v>
      </c>
      <c r="C77" s="2" t="s">
        <v>6</v>
      </c>
      <c r="D77" s="2">
        <v>6</v>
      </c>
      <c r="E77" s="3"/>
      <c r="F77" s="48">
        <v>0</v>
      </c>
      <c r="G77" s="6"/>
      <c r="H77" s="17">
        <f t="shared" si="2"/>
        <v>0</v>
      </c>
      <c r="I77" s="3"/>
      <c r="J77" s="1"/>
    </row>
    <row r="78" spans="1:10" ht="30" customHeight="1" x14ac:dyDescent="0.25">
      <c r="A78" s="41" t="s">
        <v>507</v>
      </c>
      <c r="B78" s="3" t="s">
        <v>345</v>
      </c>
      <c r="C78" s="2" t="s">
        <v>6</v>
      </c>
      <c r="D78" s="2">
        <v>3</v>
      </c>
      <c r="E78" s="3" t="s">
        <v>572</v>
      </c>
      <c r="F78" s="48">
        <v>0</v>
      </c>
      <c r="G78" s="6"/>
      <c r="H78" s="17">
        <f t="shared" si="2"/>
        <v>0</v>
      </c>
      <c r="I78" s="3"/>
      <c r="J78" s="1"/>
    </row>
    <row r="79" spans="1:10" ht="30" customHeight="1" x14ac:dyDescent="0.25">
      <c r="A79" s="41" t="s">
        <v>508</v>
      </c>
      <c r="B79" s="3" t="s">
        <v>346</v>
      </c>
      <c r="C79" s="2" t="s">
        <v>6</v>
      </c>
      <c r="D79" s="2">
        <v>10</v>
      </c>
      <c r="E79" s="3"/>
      <c r="F79" s="48">
        <v>0</v>
      </c>
      <c r="G79" s="6"/>
      <c r="H79" s="17">
        <f t="shared" si="2"/>
        <v>0</v>
      </c>
      <c r="I79" s="3"/>
      <c r="J79" s="1"/>
    </row>
    <row r="80" spans="1:10" ht="30" customHeight="1" x14ac:dyDescent="0.25">
      <c r="A80" s="41" t="s">
        <v>509</v>
      </c>
      <c r="B80" s="3" t="s">
        <v>347</v>
      </c>
      <c r="C80" s="2" t="s">
        <v>13</v>
      </c>
      <c r="D80" s="2">
        <v>10</v>
      </c>
      <c r="E80" s="3"/>
      <c r="F80" s="48">
        <v>0</v>
      </c>
      <c r="G80" s="6"/>
      <c r="H80" s="17">
        <f t="shared" si="2"/>
        <v>0</v>
      </c>
      <c r="I80" s="3"/>
      <c r="J80" s="1"/>
    </row>
    <row r="81" spans="1:10" ht="30" customHeight="1" x14ac:dyDescent="0.25">
      <c r="A81" s="41" t="s">
        <v>510</v>
      </c>
      <c r="B81" s="3" t="s">
        <v>348</v>
      </c>
      <c r="C81" s="2" t="s">
        <v>13</v>
      </c>
      <c r="D81" s="2">
        <v>4</v>
      </c>
      <c r="E81" s="3" t="s">
        <v>572</v>
      </c>
      <c r="F81" s="48">
        <v>0</v>
      </c>
      <c r="G81" s="6"/>
      <c r="H81" s="17">
        <f t="shared" si="2"/>
        <v>0</v>
      </c>
      <c r="I81" s="3"/>
      <c r="J81" s="1"/>
    </row>
    <row r="82" spans="1:10" ht="30" customHeight="1" x14ac:dyDescent="0.25">
      <c r="A82" s="41">
        <v>78</v>
      </c>
      <c r="B82" s="3" t="s">
        <v>723</v>
      </c>
      <c r="C82" s="2" t="s">
        <v>13</v>
      </c>
      <c r="D82" s="2">
        <v>8</v>
      </c>
      <c r="E82" s="3"/>
      <c r="F82" s="48"/>
      <c r="G82" s="6"/>
      <c r="H82" s="17"/>
      <c r="I82" s="3"/>
      <c r="J82" s="1"/>
    </row>
    <row r="83" spans="1:10" ht="30" customHeight="1" x14ac:dyDescent="0.25">
      <c r="A83" s="41" t="s">
        <v>511</v>
      </c>
      <c r="B83" s="3" t="s">
        <v>349</v>
      </c>
      <c r="C83" s="2" t="s">
        <v>114</v>
      </c>
      <c r="D83" s="2">
        <v>20</v>
      </c>
      <c r="E83" s="3"/>
      <c r="F83" s="48">
        <v>0</v>
      </c>
      <c r="G83" s="6"/>
      <c r="H83" s="17">
        <v>0</v>
      </c>
      <c r="I83" s="3"/>
      <c r="J83" s="1"/>
    </row>
    <row r="84" spans="1:10" ht="30" customHeight="1" x14ac:dyDescent="0.25">
      <c r="A84" s="41" t="s">
        <v>512</v>
      </c>
      <c r="B84" s="3" t="s">
        <v>350</v>
      </c>
      <c r="C84" s="2" t="s">
        <v>13</v>
      </c>
      <c r="D84" s="2">
        <v>48</v>
      </c>
      <c r="E84" s="3"/>
      <c r="F84" s="48">
        <f>D84*E84</f>
        <v>0</v>
      </c>
      <c r="G84" s="6"/>
      <c r="H84" s="17">
        <f t="shared" si="2"/>
        <v>0</v>
      </c>
      <c r="I84" s="3"/>
      <c r="J84" s="1"/>
    </row>
    <row r="85" spans="1:10" ht="30" customHeight="1" x14ac:dyDescent="0.25">
      <c r="A85" s="41" t="s">
        <v>513</v>
      </c>
      <c r="B85" s="3" t="s">
        <v>351</v>
      </c>
      <c r="C85" s="2" t="s">
        <v>13</v>
      </c>
      <c r="D85" s="2">
        <v>1300</v>
      </c>
      <c r="E85" s="3"/>
      <c r="F85" s="48">
        <f>D85*E85</f>
        <v>0</v>
      </c>
      <c r="G85" s="6"/>
      <c r="H85" s="17">
        <f t="shared" si="2"/>
        <v>0</v>
      </c>
      <c r="I85" s="3"/>
      <c r="J85" s="1"/>
    </row>
    <row r="86" spans="1:10" ht="30" customHeight="1" x14ac:dyDescent="0.25">
      <c r="A86" s="41" t="s">
        <v>514</v>
      </c>
      <c r="B86" s="3" t="s">
        <v>352</v>
      </c>
      <c r="C86" s="2" t="s">
        <v>13</v>
      </c>
      <c r="D86" s="2">
        <v>15</v>
      </c>
      <c r="E86" s="3"/>
      <c r="F86" s="48">
        <v>0</v>
      </c>
      <c r="G86" s="6"/>
      <c r="H86" s="17">
        <v>0</v>
      </c>
      <c r="I86" s="3"/>
      <c r="J86" s="1"/>
    </row>
    <row r="87" spans="1:10" ht="30" customHeight="1" x14ac:dyDescent="0.25">
      <c r="A87" s="41" t="s">
        <v>515</v>
      </c>
      <c r="B87" s="3" t="s">
        <v>353</v>
      </c>
      <c r="C87" s="2" t="s">
        <v>13</v>
      </c>
      <c r="D87" s="2">
        <v>8</v>
      </c>
      <c r="E87" s="3"/>
      <c r="F87" s="48">
        <v>0</v>
      </c>
      <c r="G87" s="6"/>
      <c r="H87" s="17">
        <v>0</v>
      </c>
      <c r="I87" s="3"/>
      <c r="J87" s="1"/>
    </row>
    <row r="88" spans="1:10" ht="30" customHeight="1" x14ac:dyDescent="0.25">
      <c r="A88" s="41" t="s">
        <v>516</v>
      </c>
      <c r="B88" s="3" t="s">
        <v>354</v>
      </c>
      <c r="C88" s="2" t="s">
        <v>13</v>
      </c>
      <c r="D88" s="2">
        <v>10</v>
      </c>
      <c r="E88" s="3"/>
      <c r="F88" s="48">
        <f>D88*E88</f>
        <v>0</v>
      </c>
      <c r="G88" s="6"/>
      <c r="H88" s="17">
        <f t="shared" si="2"/>
        <v>0</v>
      </c>
      <c r="I88" s="3"/>
      <c r="J88" s="1"/>
    </row>
    <row r="89" spans="1:10" ht="30" customHeight="1" x14ac:dyDescent="0.25">
      <c r="A89" s="41" t="s">
        <v>517</v>
      </c>
      <c r="B89" s="3" t="s">
        <v>355</v>
      </c>
      <c r="C89" s="2" t="s">
        <v>13</v>
      </c>
      <c r="D89" s="2">
        <v>3</v>
      </c>
      <c r="E89" s="3"/>
      <c r="F89" s="48">
        <f>D89*E89</f>
        <v>0</v>
      </c>
      <c r="G89" s="6"/>
      <c r="H89" s="17">
        <f t="shared" si="2"/>
        <v>0</v>
      </c>
      <c r="I89" s="3" t="s">
        <v>291</v>
      </c>
      <c r="J89" s="1"/>
    </row>
    <row r="90" spans="1:10" ht="30" customHeight="1" x14ac:dyDescent="0.25">
      <c r="A90" s="41" t="s">
        <v>518</v>
      </c>
      <c r="B90" s="3" t="s">
        <v>356</v>
      </c>
      <c r="C90" s="2" t="s">
        <v>13</v>
      </c>
      <c r="D90" s="2">
        <v>1</v>
      </c>
      <c r="E90" s="3"/>
      <c r="F90" s="48">
        <f>D90*E90</f>
        <v>0</v>
      </c>
      <c r="G90" s="6"/>
      <c r="H90" s="17">
        <f t="shared" si="2"/>
        <v>0</v>
      </c>
      <c r="I90" s="3"/>
      <c r="J90" s="1"/>
    </row>
    <row r="91" spans="1:10" ht="30" customHeight="1" x14ac:dyDescent="0.25">
      <c r="A91" s="41" t="s">
        <v>519</v>
      </c>
      <c r="B91" s="3" t="s">
        <v>357</v>
      </c>
      <c r="C91" s="2" t="s">
        <v>13</v>
      </c>
      <c r="D91" s="2">
        <v>250</v>
      </c>
      <c r="E91" s="3" t="s">
        <v>572</v>
      </c>
      <c r="F91" s="48">
        <v>0</v>
      </c>
      <c r="G91" s="6"/>
      <c r="H91" s="17">
        <f t="shared" si="2"/>
        <v>0</v>
      </c>
      <c r="I91" s="3"/>
      <c r="J91" s="1"/>
    </row>
    <row r="92" spans="1:10" ht="30" customHeight="1" x14ac:dyDescent="0.25">
      <c r="A92" s="41" t="s">
        <v>520</v>
      </c>
      <c r="B92" s="3" t="s">
        <v>358</v>
      </c>
      <c r="C92" s="2" t="s">
        <v>13</v>
      </c>
      <c r="D92" s="2">
        <v>2</v>
      </c>
      <c r="E92" s="3" t="s">
        <v>572</v>
      </c>
      <c r="F92" s="48">
        <v>0</v>
      </c>
      <c r="G92" s="6"/>
      <c r="H92" s="17">
        <f t="shared" si="2"/>
        <v>0</v>
      </c>
      <c r="I92" s="3"/>
      <c r="J92" s="1"/>
    </row>
    <row r="93" spans="1:10" ht="30" customHeight="1" x14ac:dyDescent="0.25">
      <c r="A93" s="41" t="s">
        <v>521</v>
      </c>
      <c r="B93" s="3" t="s">
        <v>712</v>
      </c>
      <c r="C93" s="2" t="s">
        <v>13</v>
      </c>
      <c r="D93" s="2">
        <v>5</v>
      </c>
      <c r="E93" s="3"/>
      <c r="F93" s="48">
        <v>0</v>
      </c>
      <c r="G93" s="6"/>
      <c r="H93" s="17">
        <f t="shared" si="2"/>
        <v>0</v>
      </c>
      <c r="I93" s="3"/>
      <c r="J93" s="1"/>
    </row>
    <row r="94" spans="1:10" ht="30" customHeight="1" x14ac:dyDescent="0.25">
      <c r="A94" s="41" t="s">
        <v>522</v>
      </c>
      <c r="B94" s="3" t="s">
        <v>359</v>
      </c>
      <c r="C94" s="2" t="s">
        <v>13</v>
      </c>
      <c r="D94" s="2">
        <v>10</v>
      </c>
      <c r="E94" s="3" t="s">
        <v>572</v>
      </c>
      <c r="F94" s="48">
        <v>0</v>
      </c>
      <c r="G94" s="6"/>
      <c r="H94" s="17">
        <f t="shared" si="2"/>
        <v>0</v>
      </c>
      <c r="I94" s="3" t="s">
        <v>360</v>
      </c>
      <c r="J94" s="1"/>
    </row>
    <row r="95" spans="1:10" ht="30" customHeight="1" x14ac:dyDescent="0.25">
      <c r="A95" s="41" t="s">
        <v>523</v>
      </c>
      <c r="B95" s="3" t="s">
        <v>713</v>
      </c>
      <c r="C95" s="2" t="s">
        <v>13</v>
      </c>
      <c r="D95" s="2">
        <v>5</v>
      </c>
      <c r="E95" s="3"/>
      <c r="F95" s="48">
        <v>0</v>
      </c>
      <c r="G95" s="6"/>
      <c r="H95" s="17">
        <f t="shared" si="2"/>
        <v>0</v>
      </c>
      <c r="I95" s="3"/>
      <c r="J95" s="1"/>
    </row>
    <row r="96" spans="1:10" ht="30" customHeight="1" x14ac:dyDescent="0.25">
      <c r="A96" s="41" t="s">
        <v>524</v>
      </c>
      <c r="B96" s="3" t="s">
        <v>361</v>
      </c>
      <c r="C96" s="2" t="s">
        <v>13</v>
      </c>
      <c r="D96" s="2">
        <v>3</v>
      </c>
      <c r="E96" s="3" t="s">
        <v>572</v>
      </c>
      <c r="F96" s="48">
        <v>0</v>
      </c>
      <c r="G96" s="6"/>
      <c r="H96" s="17">
        <f t="shared" si="2"/>
        <v>0</v>
      </c>
      <c r="I96" s="3"/>
      <c r="J96" s="1"/>
    </row>
    <row r="97" spans="1:10" ht="30" customHeight="1" x14ac:dyDescent="0.25">
      <c r="A97" s="41" t="s">
        <v>525</v>
      </c>
      <c r="B97" s="3" t="s">
        <v>362</v>
      </c>
      <c r="C97" s="2" t="s">
        <v>13</v>
      </c>
      <c r="D97" s="2">
        <v>10</v>
      </c>
      <c r="E97" s="3" t="s">
        <v>572</v>
      </c>
      <c r="F97" s="48">
        <v>0</v>
      </c>
      <c r="G97" s="6"/>
      <c r="H97" s="17">
        <f t="shared" si="2"/>
        <v>0</v>
      </c>
      <c r="I97" s="3"/>
      <c r="J97" s="1"/>
    </row>
    <row r="98" spans="1:10" ht="30" customHeight="1" x14ac:dyDescent="0.25">
      <c r="A98" s="41" t="s">
        <v>526</v>
      </c>
      <c r="B98" s="3" t="s">
        <v>363</v>
      </c>
      <c r="C98" s="2" t="s">
        <v>13</v>
      </c>
      <c r="D98" s="2">
        <v>1</v>
      </c>
      <c r="E98" s="3"/>
      <c r="F98" s="48">
        <f>D98*E98</f>
        <v>0</v>
      </c>
      <c r="G98" s="6"/>
      <c r="H98" s="17">
        <f t="shared" si="2"/>
        <v>0</v>
      </c>
      <c r="I98" s="3"/>
      <c r="J98" s="1"/>
    </row>
    <row r="99" spans="1:10" ht="30" customHeight="1" x14ac:dyDescent="0.25">
      <c r="A99" s="41" t="s">
        <v>527</v>
      </c>
      <c r="B99" s="21" t="s">
        <v>364</v>
      </c>
      <c r="C99" s="2" t="s">
        <v>13</v>
      </c>
      <c r="D99" s="2">
        <v>10</v>
      </c>
      <c r="E99" s="3" t="s">
        <v>572</v>
      </c>
      <c r="F99" s="48">
        <v>0</v>
      </c>
      <c r="G99" s="6"/>
      <c r="H99" s="17">
        <f t="shared" si="2"/>
        <v>0</v>
      </c>
      <c r="I99" s="3"/>
      <c r="J99" s="1"/>
    </row>
    <row r="100" spans="1:10" ht="30" customHeight="1" x14ac:dyDescent="0.25">
      <c r="A100" s="41" t="s">
        <v>528</v>
      </c>
      <c r="B100" s="3" t="s">
        <v>365</v>
      </c>
      <c r="C100" s="2" t="s">
        <v>13</v>
      </c>
      <c r="D100" s="2">
        <v>8</v>
      </c>
      <c r="E100" s="3" t="s">
        <v>572</v>
      </c>
      <c r="F100" s="48">
        <v>0</v>
      </c>
      <c r="G100" s="6"/>
      <c r="H100" s="17">
        <f t="shared" si="2"/>
        <v>0</v>
      </c>
      <c r="I100" s="3"/>
      <c r="J100" s="1"/>
    </row>
    <row r="101" spans="1:10" ht="30" customHeight="1" x14ac:dyDescent="0.25">
      <c r="A101" s="41" t="s">
        <v>529</v>
      </c>
      <c r="B101" s="3" t="s">
        <v>366</v>
      </c>
      <c r="C101" s="2" t="s">
        <v>13</v>
      </c>
      <c r="D101" s="2">
        <v>2</v>
      </c>
      <c r="E101" s="3"/>
      <c r="F101" s="48">
        <f t="shared" ref="F101:F107" si="3">D101*E101</f>
        <v>0</v>
      </c>
      <c r="G101" s="6"/>
      <c r="H101" s="17">
        <f t="shared" si="2"/>
        <v>0</v>
      </c>
      <c r="I101" s="3"/>
      <c r="J101" s="1"/>
    </row>
    <row r="102" spans="1:10" ht="30" customHeight="1" x14ac:dyDescent="0.25">
      <c r="A102" s="41" t="s">
        <v>530</v>
      </c>
      <c r="B102" s="3" t="s">
        <v>367</v>
      </c>
      <c r="C102" s="2" t="s">
        <v>13</v>
      </c>
      <c r="D102" s="2">
        <v>120</v>
      </c>
      <c r="E102" s="3"/>
      <c r="F102" s="48">
        <f t="shared" si="3"/>
        <v>0</v>
      </c>
      <c r="G102" s="6"/>
      <c r="H102" s="17">
        <f t="shared" si="2"/>
        <v>0</v>
      </c>
      <c r="I102" s="3" t="s">
        <v>368</v>
      </c>
      <c r="J102" s="1"/>
    </row>
    <row r="103" spans="1:10" ht="30" customHeight="1" x14ac:dyDescent="0.25">
      <c r="A103" s="41" t="s">
        <v>531</v>
      </c>
      <c r="B103" s="3" t="s">
        <v>369</v>
      </c>
      <c r="C103" s="2" t="s">
        <v>13</v>
      </c>
      <c r="D103" s="2">
        <v>100</v>
      </c>
      <c r="E103" s="3"/>
      <c r="F103" s="48">
        <f t="shared" si="3"/>
        <v>0</v>
      </c>
      <c r="G103" s="6"/>
      <c r="H103" s="17">
        <f t="shared" si="2"/>
        <v>0</v>
      </c>
      <c r="I103" s="3" t="s">
        <v>27</v>
      </c>
      <c r="J103" s="1"/>
    </row>
    <row r="104" spans="1:10" ht="30" customHeight="1" x14ac:dyDescent="0.25">
      <c r="A104" s="41" t="s">
        <v>532</v>
      </c>
      <c r="B104" s="3" t="s">
        <v>370</v>
      </c>
      <c r="C104" s="2" t="s">
        <v>308</v>
      </c>
      <c r="D104" s="2">
        <v>1</v>
      </c>
      <c r="E104" s="3"/>
      <c r="F104" s="48">
        <f t="shared" si="3"/>
        <v>0</v>
      </c>
      <c r="G104" s="6"/>
      <c r="H104" s="17">
        <f t="shared" si="2"/>
        <v>0</v>
      </c>
      <c r="I104" s="3"/>
      <c r="J104" s="1"/>
    </row>
    <row r="105" spans="1:10" ht="30" customHeight="1" x14ac:dyDescent="0.25">
      <c r="A105" s="41" t="s">
        <v>533</v>
      </c>
      <c r="B105" s="3" t="s">
        <v>371</v>
      </c>
      <c r="C105" s="2" t="s">
        <v>13</v>
      </c>
      <c r="D105" s="2">
        <v>1</v>
      </c>
      <c r="E105" s="3"/>
      <c r="F105" s="48">
        <f t="shared" si="3"/>
        <v>0</v>
      </c>
      <c r="G105" s="6"/>
      <c r="H105" s="17">
        <f t="shared" si="2"/>
        <v>0</v>
      </c>
      <c r="I105" s="3"/>
      <c r="J105" s="1"/>
    </row>
    <row r="106" spans="1:10" ht="30" customHeight="1" x14ac:dyDescent="0.25">
      <c r="A106" s="41" t="s">
        <v>534</v>
      </c>
      <c r="B106" s="3" t="s">
        <v>372</v>
      </c>
      <c r="C106" s="2" t="s">
        <v>13</v>
      </c>
      <c r="D106" s="2">
        <v>20</v>
      </c>
      <c r="E106" s="3"/>
      <c r="F106" s="48">
        <f t="shared" si="3"/>
        <v>0</v>
      </c>
      <c r="G106" s="6"/>
      <c r="H106" s="17">
        <f t="shared" si="2"/>
        <v>0</v>
      </c>
      <c r="I106" s="3"/>
      <c r="J106" s="1"/>
    </row>
    <row r="107" spans="1:10" ht="30" customHeight="1" x14ac:dyDescent="0.25">
      <c r="A107" s="41" t="s">
        <v>535</v>
      </c>
      <c r="B107" s="3" t="s">
        <v>373</v>
      </c>
      <c r="C107" s="2" t="s">
        <v>13</v>
      </c>
      <c r="D107" s="2">
        <v>3</v>
      </c>
      <c r="E107" s="3"/>
      <c r="F107" s="48">
        <f t="shared" si="3"/>
        <v>0</v>
      </c>
      <c r="G107" s="6"/>
      <c r="H107" s="17">
        <f t="shared" si="2"/>
        <v>0</v>
      </c>
      <c r="I107" s="3"/>
      <c r="J107" s="1"/>
    </row>
    <row r="108" spans="1:10" ht="30" customHeight="1" x14ac:dyDescent="0.25">
      <c r="A108" s="41" t="s">
        <v>536</v>
      </c>
      <c r="B108" s="3" t="s">
        <v>374</v>
      </c>
      <c r="C108" s="2" t="s">
        <v>13</v>
      </c>
      <c r="D108" s="2">
        <v>3</v>
      </c>
      <c r="E108" s="3" t="s">
        <v>572</v>
      </c>
      <c r="F108" s="48">
        <v>0</v>
      </c>
      <c r="G108" s="6"/>
      <c r="H108" s="17">
        <f t="shared" si="2"/>
        <v>0</v>
      </c>
      <c r="I108" s="3" t="s">
        <v>27</v>
      </c>
      <c r="J108" s="1"/>
    </row>
    <row r="109" spans="1:10" ht="30" customHeight="1" x14ac:dyDescent="0.25">
      <c r="A109" s="41" t="s">
        <v>537</v>
      </c>
      <c r="B109" s="3" t="s">
        <v>578</v>
      </c>
      <c r="C109" s="2" t="s">
        <v>13</v>
      </c>
      <c r="D109" s="2">
        <v>2</v>
      </c>
      <c r="E109" s="3"/>
      <c r="F109" s="48">
        <f>D109*E109</f>
        <v>0</v>
      </c>
      <c r="G109" s="6"/>
      <c r="H109" s="17">
        <f t="shared" si="2"/>
        <v>0</v>
      </c>
      <c r="I109" s="3"/>
      <c r="J109" s="1"/>
    </row>
    <row r="110" spans="1:10" ht="30" customHeight="1" x14ac:dyDescent="0.25">
      <c r="A110" s="41" t="s">
        <v>538</v>
      </c>
      <c r="B110" s="3" t="s">
        <v>375</v>
      </c>
      <c r="C110" s="2" t="s">
        <v>13</v>
      </c>
      <c r="D110" s="2">
        <v>5</v>
      </c>
      <c r="E110" s="3"/>
      <c r="F110" s="48">
        <f>D110*E110</f>
        <v>0</v>
      </c>
      <c r="G110" s="6"/>
      <c r="H110" s="17">
        <f t="shared" si="2"/>
        <v>0</v>
      </c>
      <c r="I110" s="3"/>
      <c r="J110" s="1"/>
    </row>
    <row r="111" spans="1:10" ht="30" customHeight="1" x14ac:dyDescent="0.25">
      <c r="A111" s="41" t="s">
        <v>539</v>
      </c>
      <c r="B111" s="3" t="s">
        <v>714</v>
      </c>
      <c r="C111" s="2" t="s">
        <v>13</v>
      </c>
      <c r="D111" s="2">
        <v>4</v>
      </c>
      <c r="E111" s="3"/>
      <c r="F111" s="48">
        <f>D111*E111</f>
        <v>0</v>
      </c>
      <c r="G111" s="6"/>
      <c r="H111" s="17">
        <f t="shared" si="2"/>
        <v>0</v>
      </c>
      <c r="I111" s="3"/>
      <c r="J111" s="1"/>
    </row>
    <row r="112" spans="1:10" ht="30" customHeight="1" x14ac:dyDescent="0.25">
      <c r="A112" s="41" t="s">
        <v>540</v>
      </c>
      <c r="B112" s="3" t="s">
        <v>376</v>
      </c>
      <c r="C112" s="2" t="s">
        <v>6</v>
      </c>
      <c r="D112" s="2">
        <v>63</v>
      </c>
      <c r="E112" s="3"/>
      <c r="F112" s="48">
        <v>0</v>
      </c>
      <c r="G112" s="6"/>
      <c r="H112" s="17">
        <v>0</v>
      </c>
      <c r="I112" s="3"/>
      <c r="J112" s="1"/>
    </row>
    <row r="113" spans="1:11" ht="30" customHeight="1" x14ac:dyDescent="0.25">
      <c r="A113" s="41" t="s">
        <v>541</v>
      </c>
      <c r="B113" s="3" t="s">
        <v>686</v>
      </c>
      <c r="C113" s="2" t="s">
        <v>13</v>
      </c>
      <c r="D113" s="2">
        <v>30</v>
      </c>
      <c r="E113" s="3" t="s">
        <v>572</v>
      </c>
      <c r="F113" s="48">
        <v>0</v>
      </c>
      <c r="G113" s="6"/>
      <c r="H113" s="17">
        <f t="shared" si="2"/>
        <v>0</v>
      </c>
      <c r="I113" s="3" t="s">
        <v>581</v>
      </c>
      <c r="J113" s="1"/>
    </row>
    <row r="114" spans="1:11" ht="30" customHeight="1" x14ac:dyDescent="0.25">
      <c r="A114" s="41" t="s">
        <v>542</v>
      </c>
      <c r="B114" s="3" t="s">
        <v>687</v>
      </c>
      <c r="C114" s="2" t="s">
        <v>13</v>
      </c>
      <c r="D114" s="2">
        <v>45</v>
      </c>
      <c r="E114" s="3" t="s">
        <v>572</v>
      </c>
      <c r="F114" s="48">
        <v>0</v>
      </c>
      <c r="G114" s="6"/>
      <c r="H114" s="17">
        <v>0</v>
      </c>
      <c r="I114" s="3" t="s">
        <v>580</v>
      </c>
      <c r="J114" s="1"/>
    </row>
    <row r="115" spans="1:11" ht="30" customHeight="1" x14ac:dyDescent="0.25">
      <c r="A115" s="41" t="s">
        <v>543</v>
      </c>
      <c r="B115" s="3" t="s">
        <v>377</v>
      </c>
      <c r="C115" s="2" t="s">
        <v>13</v>
      </c>
      <c r="D115" s="2">
        <v>1300</v>
      </c>
      <c r="E115" s="3" t="s">
        <v>572</v>
      </c>
      <c r="F115" s="48">
        <v>0</v>
      </c>
      <c r="G115" s="6"/>
      <c r="H115" s="17">
        <v>0</v>
      </c>
      <c r="I115" s="3" t="s">
        <v>694</v>
      </c>
      <c r="J115" s="1"/>
    </row>
    <row r="116" spans="1:11" ht="30" customHeight="1" x14ac:dyDescent="0.25">
      <c r="A116" s="41" t="s">
        <v>544</v>
      </c>
      <c r="B116" s="3" t="s">
        <v>378</v>
      </c>
      <c r="C116" s="2" t="s">
        <v>13</v>
      </c>
      <c r="D116" s="2">
        <v>20</v>
      </c>
      <c r="E116" s="3" t="s">
        <v>572</v>
      </c>
      <c r="F116" s="48">
        <v>0</v>
      </c>
      <c r="G116" s="6"/>
      <c r="H116" s="17">
        <f t="shared" si="2"/>
        <v>0</v>
      </c>
      <c r="I116" s="3" t="s">
        <v>27</v>
      </c>
      <c r="J116" s="1"/>
    </row>
    <row r="117" spans="1:11" ht="30" customHeight="1" x14ac:dyDescent="0.25">
      <c r="A117" s="41" t="s">
        <v>545</v>
      </c>
      <c r="B117" s="3" t="s">
        <v>379</v>
      </c>
      <c r="C117" s="2" t="s">
        <v>13</v>
      </c>
      <c r="D117" s="2">
        <v>2</v>
      </c>
      <c r="E117" s="3" t="s">
        <v>572</v>
      </c>
      <c r="F117" s="70">
        <v>0</v>
      </c>
      <c r="G117" s="6"/>
      <c r="H117" s="17">
        <v>0</v>
      </c>
      <c r="I117" s="3"/>
      <c r="J117" s="1"/>
    </row>
    <row r="118" spans="1:11" ht="30" customHeight="1" x14ac:dyDescent="0.25">
      <c r="A118" s="41" t="s">
        <v>546</v>
      </c>
      <c r="B118" s="3" t="s">
        <v>380</v>
      </c>
      <c r="C118" s="2" t="s">
        <v>13</v>
      </c>
      <c r="D118" s="2">
        <v>10</v>
      </c>
      <c r="E118" s="3"/>
      <c r="F118" s="48">
        <f>D118*E118</f>
        <v>0</v>
      </c>
      <c r="G118" s="6"/>
      <c r="H118" s="17">
        <f t="shared" si="2"/>
        <v>0</v>
      </c>
      <c r="I118" s="3"/>
      <c r="J118" s="1"/>
    </row>
    <row r="119" spans="1:11" ht="30" customHeight="1" x14ac:dyDescent="0.25">
      <c r="A119" s="41" t="s">
        <v>547</v>
      </c>
      <c r="B119" s="3" t="s">
        <v>381</v>
      </c>
      <c r="C119" s="2" t="s">
        <v>13</v>
      </c>
      <c r="D119" s="2">
        <v>8</v>
      </c>
      <c r="E119" s="3" t="s">
        <v>572</v>
      </c>
      <c r="F119" s="48">
        <v>0</v>
      </c>
      <c r="G119" s="6"/>
      <c r="H119" s="17">
        <f t="shared" si="2"/>
        <v>0</v>
      </c>
      <c r="I119" s="3"/>
      <c r="J119" s="1"/>
    </row>
    <row r="120" spans="1:11" ht="30" customHeight="1" x14ac:dyDescent="0.25">
      <c r="A120" s="41">
        <v>115</v>
      </c>
      <c r="B120" s="3" t="s">
        <v>690</v>
      </c>
      <c r="C120" s="2" t="s">
        <v>13</v>
      </c>
      <c r="D120" s="2">
        <v>3</v>
      </c>
      <c r="E120" s="3"/>
      <c r="F120" s="48">
        <v>0</v>
      </c>
      <c r="G120" s="6"/>
      <c r="H120" s="17">
        <v>0</v>
      </c>
      <c r="I120" s="3"/>
      <c r="J120" s="1"/>
    </row>
    <row r="121" spans="1:11" ht="30" customHeight="1" x14ac:dyDescent="0.25">
      <c r="A121" s="41">
        <v>116</v>
      </c>
      <c r="B121" s="3" t="s">
        <v>689</v>
      </c>
      <c r="C121" s="2" t="s">
        <v>13</v>
      </c>
      <c r="D121" s="2">
        <v>1</v>
      </c>
      <c r="E121" s="3"/>
      <c r="F121" s="48">
        <v>0</v>
      </c>
      <c r="G121" s="6"/>
      <c r="H121" s="17">
        <v>0</v>
      </c>
      <c r="I121" s="3"/>
      <c r="J121" s="1"/>
    </row>
    <row r="122" spans="1:11" ht="30" customHeight="1" x14ac:dyDescent="0.25">
      <c r="A122" s="41">
        <v>117</v>
      </c>
      <c r="B122" s="3" t="s">
        <v>724</v>
      </c>
      <c r="C122" s="2" t="s">
        <v>13</v>
      </c>
      <c r="D122" s="2">
        <v>15</v>
      </c>
      <c r="E122" s="3"/>
      <c r="F122" s="48">
        <v>0</v>
      </c>
      <c r="G122" s="6"/>
      <c r="H122" s="17">
        <v>0</v>
      </c>
      <c r="I122" s="3" t="s">
        <v>725</v>
      </c>
      <c r="J122" s="1"/>
    </row>
    <row r="123" spans="1:11" ht="30" customHeight="1" x14ac:dyDescent="0.25">
      <c r="A123" s="41">
        <v>118</v>
      </c>
      <c r="B123" s="3" t="s">
        <v>382</v>
      </c>
      <c r="C123" s="2" t="s">
        <v>13</v>
      </c>
      <c r="D123" s="2">
        <v>130</v>
      </c>
      <c r="E123" s="3"/>
      <c r="F123" s="48">
        <v>0</v>
      </c>
      <c r="G123" s="6"/>
      <c r="H123" s="17">
        <v>0</v>
      </c>
      <c r="I123" s="3" t="s">
        <v>715</v>
      </c>
      <c r="J123" s="1"/>
    </row>
    <row r="124" spans="1:11" ht="30" customHeight="1" x14ac:dyDescent="0.25">
      <c r="A124" s="41" t="s">
        <v>16</v>
      </c>
      <c r="B124" s="3" t="s">
        <v>62</v>
      </c>
      <c r="C124" s="41" t="s">
        <v>16</v>
      </c>
      <c r="D124" s="41" t="s">
        <v>16</v>
      </c>
      <c r="E124" s="39" t="s">
        <v>16</v>
      </c>
      <c r="F124" s="48">
        <v>0</v>
      </c>
      <c r="G124" s="39" t="s">
        <v>16</v>
      </c>
      <c r="H124" s="17">
        <v>0</v>
      </c>
      <c r="I124" s="3" t="s">
        <v>16</v>
      </c>
      <c r="J124" s="1"/>
      <c r="K124" s="26"/>
    </row>
    <row r="125" spans="1:11" ht="30" customHeight="1" x14ac:dyDescent="0.25">
      <c r="A125" s="46"/>
      <c r="B125" s="9"/>
      <c r="C125" s="10"/>
      <c r="D125" s="10"/>
      <c r="E125" s="9"/>
      <c r="F125" s="51"/>
      <c r="G125" s="9"/>
      <c r="H125" s="54"/>
      <c r="I125" s="9"/>
      <c r="J125" s="1"/>
      <c r="K125" s="26"/>
    </row>
    <row r="126" spans="1:11" ht="30" x14ac:dyDescent="0.25">
      <c r="A126" s="46"/>
      <c r="B126" s="9" t="s">
        <v>384</v>
      </c>
      <c r="C126" s="10"/>
      <c r="D126" s="10"/>
      <c r="E126" s="9"/>
      <c r="F126" s="51"/>
      <c r="G126" s="9"/>
      <c r="H126" s="9"/>
      <c r="I126" s="9"/>
      <c r="J126" s="1"/>
    </row>
    <row r="127" spans="1:11" ht="27" customHeight="1" x14ac:dyDescent="0.25">
      <c r="B127" s="73" t="s">
        <v>552</v>
      </c>
      <c r="C127" s="73"/>
      <c r="D127" s="73"/>
      <c r="E127" s="73"/>
      <c r="F127" s="73"/>
      <c r="G127" s="73"/>
      <c r="H127" s="73"/>
      <c r="I127">
        <v>88</v>
      </c>
      <c r="J127" s="1"/>
    </row>
    <row r="128" spans="1:11" ht="27" customHeight="1" x14ac:dyDescent="0.25">
      <c r="B128" s="73" t="s">
        <v>553</v>
      </c>
      <c r="C128" s="73"/>
      <c r="D128" s="73"/>
      <c r="E128" s="73"/>
      <c r="F128" s="73"/>
      <c r="G128" s="73"/>
      <c r="H128" s="73"/>
    </row>
    <row r="129" spans="2:8" ht="54" customHeight="1" x14ac:dyDescent="0.25">
      <c r="B129" s="73" t="s">
        <v>554</v>
      </c>
      <c r="C129" s="73"/>
      <c r="D129" s="73"/>
      <c r="E129" s="73"/>
      <c r="F129" s="73"/>
      <c r="G129" s="73"/>
      <c r="H129" s="73"/>
    </row>
    <row r="130" spans="2:8" x14ac:dyDescent="0.25">
      <c r="B130" t="s">
        <v>26</v>
      </c>
    </row>
    <row r="131" spans="2:8" ht="33" customHeight="1" x14ac:dyDescent="0.25"/>
    <row r="132" spans="2:8" ht="27.75" customHeight="1" x14ac:dyDescent="0.25"/>
  </sheetData>
  <mergeCells count="3">
    <mergeCell ref="B127:H127"/>
    <mergeCell ref="B128:H128"/>
    <mergeCell ref="B129:H129"/>
  </mergeCells>
  <phoneticPr fontId="0" type="noConversion"/>
  <pageMargins left="0.7480314960629921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4" workbookViewId="0">
      <selection activeCell="G5" sqref="G5"/>
    </sheetView>
  </sheetViews>
  <sheetFormatPr defaultRowHeight="15" x14ac:dyDescent="0.25"/>
  <cols>
    <col min="1" max="1" width="4.42578125" style="34" customWidth="1"/>
    <col min="2" max="2" width="24.7109375" customWidth="1"/>
    <col min="3" max="3" width="5.7109375" customWidth="1"/>
    <col min="4" max="4" width="6" customWidth="1"/>
    <col min="5" max="5" width="10" customWidth="1"/>
    <col min="6" max="6" width="12.28515625" style="47" customWidth="1"/>
    <col min="7" max="7" width="11" customWidth="1"/>
    <col min="8" max="8" width="13.42578125" style="47" customWidth="1"/>
    <col min="9" max="9" width="39.28515625" customWidth="1"/>
  </cols>
  <sheetData>
    <row r="2" spans="1:10" x14ac:dyDescent="0.25">
      <c r="B2" t="s">
        <v>28</v>
      </c>
    </row>
    <row r="3" spans="1:10" ht="40.5" customHeight="1" x14ac:dyDescent="0.5">
      <c r="B3" s="4" t="s">
        <v>386</v>
      </c>
    </row>
    <row r="4" spans="1:10" ht="45.75" customHeight="1" x14ac:dyDescent="0.25">
      <c r="A4" s="39" t="s">
        <v>32</v>
      </c>
      <c r="B4" s="3" t="s">
        <v>33</v>
      </c>
      <c r="C4" s="3" t="s">
        <v>63</v>
      </c>
      <c r="D4" s="3" t="s">
        <v>2</v>
      </c>
      <c r="E4" s="3" t="s">
        <v>64</v>
      </c>
      <c r="F4" s="48" t="s">
        <v>65</v>
      </c>
      <c r="G4" s="3" t="s">
        <v>18</v>
      </c>
      <c r="H4" s="48" t="s">
        <v>66</v>
      </c>
      <c r="I4" s="3" t="s">
        <v>5</v>
      </c>
      <c r="J4" s="1"/>
    </row>
    <row r="5" spans="1:10" ht="33" customHeight="1" x14ac:dyDescent="0.25">
      <c r="A5" s="41" t="s">
        <v>434</v>
      </c>
      <c r="B5" s="9" t="s">
        <v>387</v>
      </c>
      <c r="C5" s="2" t="s">
        <v>13</v>
      </c>
      <c r="D5" s="2">
        <v>500</v>
      </c>
      <c r="E5" s="3" t="s">
        <v>572</v>
      </c>
      <c r="F5" s="48">
        <v>0</v>
      </c>
      <c r="G5" s="6"/>
      <c r="H5" s="48">
        <f>F5*(1+G5)</f>
        <v>0</v>
      </c>
      <c r="I5" s="3" t="s">
        <v>664</v>
      </c>
      <c r="J5" s="1"/>
    </row>
    <row r="6" spans="1:10" ht="30.75" customHeight="1" x14ac:dyDescent="0.25">
      <c r="A6" s="41" t="s">
        <v>435</v>
      </c>
      <c r="B6" s="3" t="s">
        <v>388</v>
      </c>
      <c r="C6" s="2" t="s">
        <v>13</v>
      </c>
      <c r="D6" s="2">
        <v>350</v>
      </c>
      <c r="E6" s="3" t="s">
        <v>572</v>
      </c>
      <c r="F6" s="48">
        <v>0</v>
      </c>
      <c r="G6" s="6"/>
      <c r="H6" s="48">
        <f t="shared" ref="H6:H21" si="0">F6*(1+G6)</f>
        <v>0</v>
      </c>
      <c r="I6" s="3" t="s">
        <v>665</v>
      </c>
      <c r="J6" s="1"/>
    </row>
    <row r="7" spans="1:10" ht="30.75" customHeight="1" x14ac:dyDescent="0.25">
      <c r="A7" s="41" t="s">
        <v>436</v>
      </c>
      <c r="B7" s="3" t="s">
        <v>601</v>
      </c>
      <c r="C7" s="2" t="s">
        <v>13</v>
      </c>
      <c r="D7" s="2">
        <v>85</v>
      </c>
      <c r="E7" s="3"/>
      <c r="F7" s="48">
        <v>0</v>
      </c>
      <c r="G7" s="6"/>
      <c r="H7" s="48">
        <v>0</v>
      </c>
      <c r="I7" s="3" t="s">
        <v>666</v>
      </c>
      <c r="J7" s="1"/>
    </row>
    <row r="8" spans="1:10" ht="30.75" customHeight="1" x14ac:dyDescent="0.25">
      <c r="A8" s="41" t="s">
        <v>437</v>
      </c>
      <c r="B8" s="3" t="s">
        <v>602</v>
      </c>
      <c r="C8" s="2" t="s">
        <v>13</v>
      </c>
      <c r="D8" s="2">
        <v>85</v>
      </c>
      <c r="E8" s="3"/>
      <c r="F8" s="48">
        <v>0</v>
      </c>
      <c r="G8" s="6"/>
      <c r="H8" s="48">
        <v>0</v>
      </c>
      <c r="I8" s="3" t="s">
        <v>667</v>
      </c>
      <c r="J8" s="1"/>
    </row>
    <row r="9" spans="1:10" ht="30.75" customHeight="1" x14ac:dyDescent="0.25">
      <c r="A9" s="41" t="s">
        <v>438</v>
      </c>
      <c r="B9" s="3" t="s">
        <v>603</v>
      </c>
      <c r="C9" s="2" t="s">
        <v>13</v>
      </c>
      <c r="D9" s="2">
        <v>30</v>
      </c>
      <c r="E9" s="3"/>
      <c r="F9" s="48">
        <v>0</v>
      </c>
      <c r="G9" s="6"/>
      <c r="H9" s="48">
        <v>0</v>
      </c>
      <c r="I9" s="3" t="s">
        <v>666</v>
      </c>
      <c r="J9" s="1"/>
    </row>
    <row r="10" spans="1:10" ht="30.75" customHeight="1" x14ac:dyDescent="0.25">
      <c r="A10" s="41" t="s">
        <v>439</v>
      </c>
      <c r="B10" s="3" t="s">
        <v>600</v>
      </c>
      <c r="C10" s="2" t="s">
        <v>13</v>
      </c>
      <c r="D10" s="2">
        <v>85</v>
      </c>
      <c r="E10" s="3"/>
      <c r="F10" s="48">
        <v>0</v>
      </c>
      <c r="G10" s="6"/>
      <c r="H10" s="48">
        <v>0</v>
      </c>
      <c r="I10" s="3" t="s">
        <v>673</v>
      </c>
      <c r="J10" s="1"/>
    </row>
    <row r="11" spans="1:10" ht="28.5" customHeight="1" x14ac:dyDescent="0.25">
      <c r="A11" s="41" t="s">
        <v>440</v>
      </c>
      <c r="B11" s="3" t="s">
        <v>604</v>
      </c>
      <c r="C11" s="2" t="s">
        <v>13</v>
      </c>
      <c r="D11" s="2">
        <v>40</v>
      </c>
      <c r="E11" s="3" t="s">
        <v>572</v>
      </c>
      <c r="F11" s="48">
        <v>0</v>
      </c>
      <c r="G11" s="6"/>
      <c r="H11" s="48">
        <f t="shared" si="0"/>
        <v>0</v>
      </c>
      <c r="I11" s="3" t="s">
        <v>671</v>
      </c>
      <c r="J11" s="1"/>
    </row>
    <row r="12" spans="1:10" ht="30" customHeight="1" x14ac:dyDescent="0.25">
      <c r="A12" s="41" t="s">
        <v>441</v>
      </c>
      <c r="B12" s="3" t="s">
        <v>389</v>
      </c>
      <c r="C12" s="2" t="s">
        <v>13</v>
      </c>
      <c r="D12" s="2">
        <v>50</v>
      </c>
      <c r="E12" s="3" t="s">
        <v>572</v>
      </c>
      <c r="F12" s="48">
        <v>0</v>
      </c>
      <c r="G12" s="6"/>
      <c r="H12" s="48">
        <f t="shared" si="0"/>
        <v>0</v>
      </c>
      <c r="I12" s="3" t="s">
        <v>666</v>
      </c>
      <c r="J12" s="1"/>
    </row>
    <row r="13" spans="1:10" ht="30" customHeight="1" x14ac:dyDescent="0.25">
      <c r="A13" s="41" t="s">
        <v>442</v>
      </c>
      <c r="B13" s="3" t="s">
        <v>579</v>
      </c>
      <c r="C13" s="2" t="s">
        <v>13</v>
      </c>
      <c r="D13" s="2">
        <v>20</v>
      </c>
      <c r="E13" s="3" t="s">
        <v>572</v>
      </c>
      <c r="F13" s="48">
        <v>0</v>
      </c>
      <c r="G13" s="6"/>
      <c r="H13" s="48">
        <f t="shared" si="0"/>
        <v>0</v>
      </c>
      <c r="I13" s="3" t="s">
        <v>666</v>
      </c>
      <c r="J13" s="1"/>
    </row>
    <row r="14" spans="1:10" ht="30" customHeight="1" x14ac:dyDescent="0.25">
      <c r="A14" s="41" t="s">
        <v>443</v>
      </c>
      <c r="B14" s="3" t="s">
        <v>390</v>
      </c>
      <c r="C14" s="2" t="s">
        <v>13</v>
      </c>
      <c r="D14" s="2">
        <v>80</v>
      </c>
      <c r="E14" s="3" t="s">
        <v>572</v>
      </c>
      <c r="F14" s="48">
        <v>0</v>
      </c>
      <c r="G14" s="6"/>
      <c r="H14" s="48">
        <f t="shared" si="0"/>
        <v>0</v>
      </c>
      <c r="I14" s="3" t="s">
        <v>672</v>
      </c>
      <c r="J14" s="1"/>
    </row>
    <row r="15" spans="1:10" ht="30" customHeight="1" x14ac:dyDescent="0.25">
      <c r="A15" s="41" t="s">
        <v>444</v>
      </c>
      <c r="B15" s="3" t="s">
        <v>391</v>
      </c>
      <c r="C15" s="2" t="s">
        <v>13</v>
      </c>
      <c r="D15" s="2">
        <v>80</v>
      </c>
      <c r="E15" s="3" t="s">
        <v>572</v>
      </c>
      <c r="F15" s="48">
        <v>0</v>
      </c>
      <c r="G15" s="6"/>
      <c r="H15" s="48">
        <f t="shared" si="0"/>
        <v>0</v>
      </c>
      <c r="I15" s="3" t="s">
        <v>671</v>
      </c>
      <c r="J15" s="1"/>
    </row>
    <row r="16" spans="1:10" ht="30" customHeight="1" x14ac:dyDescent="0.25">
      <c r="A16" s="41" t="s">
        <v>445</v>
      </c>
      <c r="B16" s="3" t="s">
        <v>392</v>
      </c>
      <c r="C16" s="2" t="s">
        <v>6</v>
      </c>
      <c r="D16" s="2">
        <v>50</v>
      </c>
      <c r="E16" s="3" t="s">
        <v>572</v>
      </c>
      <c r="F16" s="48">
        <v>0</v>
      </c>
      <c r="G16" s="6"/>
      <c r="H16" s="48">
        <f t="shared" si="0"/>
        <v>0</v>
      </c>
      <c r="I16" s="3" t="s">
        <v>670</v>
      </c>
      <c r="J16" s="1"/>
    </row>
    <row r="17" spans="1:10" ht="30" customHeight="1" x14ac:dyDescent="0.25">
      <c r="A17" s="41" t="s">
        <v>446</v>
      </c>
      <c r="B17" s="3" t="s">
        <v>393</v>
      </c>
      <c r="C17" s="2" t="s">
        <v>13</v>
      </c>
      <c r="D17" s="2">
        <v>20</v>
      </c>
      <c r="E17" s="3" t="s">
        <v>572</v>
      </c>
      <c r="F17" s="48">
        <v>0</v>
      </c>
      <c r="G17" s="6"/>
      <c r="H17" s="48">
        <f t="shared" si="0"/>
        <v>0</v>
      </c>
      <c r="I17" s="3" t="s">
        <v>669</v>
      </c>
      <c r="J17" s="1"/>
    </row>
    <row r="18" spans="1:10" ht="30" customHeight="1" x14ac:dyDescent="0.25">
      <c r="A18" s="41" t="s">
        <v>447</v>
      </c>
      <c r="B18" s="3" t="s">
        <v>394</v>
      </c>
      <c r="C18" s="2" t="s">
        <v>13</v>
      </c>
      <c r="D18" s="2">
        <v>20</v>
      </c>
      <c r="E18" s="3" t="s">
        <v>572</v>
      </c>
      <c r="F18" s="48">
        <v>0</v>
      </c>
      <c r="G18" s="6"/>
      <c r="H18" s="48">
        <f t="shared" si="0"/>
        <v>0</v>
      </c>
      <c r="I18" s="3" t="s">
        <v>666</v>
      </c>
      <c r="J18" s="1"/>
    </row>
    <row r="19" spans="1:10" ht="30" customHeight="1" x14ac:dyDescent="0.25">
      <c r="A19" s="41" t="s">
        <v>448</v>
      </c>
      <c r="B19" s="3" t="s">
        <v>395</v>
      </c>
      <c r="C19" s="2" t="s">
        <v>13</v>
      </c>
      <c r="D19" s="2">
        <v>50</v>
      </c>
      <c r="E19" s="3" t="s">
        <v>572</v>
      </c>
      <c r="F19" s="48">
        <v>0</v>
      </c>
      <c r="G19" s="6"/>
      <c r="H19" s="48">
        <f t="shared" si="0"/>
        <v>0</v>
      </c>
      <c r="I19" s="3" t="s">
        <v>668</v>
      </c>
      <c r="J19" s="1"/>
    </row>
    <row r="20" spans="1:10" ht="30" customHeight="1" x14ac:dyDescent="0.25">
      <c r="A20" s="41" t="s">
        <v>449</v>
      </c>
      <c r="B20" s="3" t="s">
        <v>396</v>
      </c>
      <c r="C20" s="2" t="s">
        <v>13</v>
      </c>
      <c r="D20" s="2">
        <v>200</v>
      </c>
      <c r="E20" s="3" t="s">
        <v>572</v>
      </c>
      <c r="F20" s="48">
        <v>0</v>
      </c>
      <c r="G20" s="6"/>
      <c r="H20" s="48">
        <f t="shared" si="0"/>
        <v>0</v>
      </c>
      <c r="I20" s="3" t="s">
        <v>667</v>
      </c>
      <c r="J20" s="1"/>
    </row>
    <row r="21" spans="1:10" ht="30" customHeight="1" x14ac:dyDescent="0.25">
      <c r="A21" s="41" t="s">
        <v>450</v>
      </c>
      <c r="B21" s="3" t="s">
        <v>397</v>
      </c>
      <c r="C21" s="2" t="s">
        <v>308</v>
      </c>
      <c r="D21" s="2">
        <v>20</v>
      </c>
      <c r="E21" s="3" t="s">
        <v>572</v>
      </c>
      <c r="F21" s="48">
        <v>0</v>
      </c>
      <c r="G21" s="6"/>
      <c r="H21" s="48">
        <f t="shared" si="0"/>
        <v>0</v>
      </c>
      <c r="I21" s="3"/>
      <c r="J21" s="1"/>
    </row>
    <row r="22" spans="1:10" ht="30" customHeight="1" thickBot="1" x14ac:dyDescent="0.3">
      <c r="A22" s="41" t="s">
        <v>16</v>
      </c>
      <c r="B22" s="28" t="s">
        <v>62</v>
      </c>
      <c r="C22" s="41" t="s">
        <v>16</v>
      </c>
      <c r="D22" s="41" t="s">
        <v>16</v>
      </c>
      <c r="E22" s="39" t="s">
        <v>16</v>
      </c>
      <c r="F22" s="48">
        <v>0</v>
      </c>
      <c r="G22" s="39" t="s">
        <v>16</v>
      </c>
      <c r="H22" s="48">
        <f>SUM(H5:H21)</f>
        <v>0</v>
      </c>
      <c r="I22" s="39" t="s">
        <v>16</v>
      </c>
      <c r="J22" s="1" t="s">
        <v>599</v>
      </c>
    </row>
    <row r="23" spans="1:10" x14ac:dyDescent="0.25">
      <c r="A23" s="46"/>
      <c r="B23" s="9"/>
      <c r="C23" s="10"/>
      <c r="D23" s="10"/>
      <c r="E23" s="9"/>
      <c r="F23" s="51"/>
      <c r="G23" s="9"/>
      <c r="H23" s="51"/>
      <c r="I23" s="9"/>
      <c r="J23" s="1"/>
    </row>
    <row r="24" spans="1:10" ht="25.5" customHeight="1" x14ac:dyDescent="0.25">
      <c r="A24" s="46"/>
      <c r="B24" s="9" t="s">
        <v>384</v>
      </c>
      <c r="C24" s="10"/>
      <c r="J24" s="1"/>
    </row>
    <row r="25" spans="1:10" ht="27.75" customHeight="1" x14ac:dyDescent="0.25">
      <c r="B25" s="71" t="s">
        <v>555</v>
      </c>
      <c r="C25" s="71"/>
      <c r="D25" s="71"/>
      <c r="E25" s="71"/>
      <c r="F25" s="71"/>
      <c r="G25" s="71"/>
      <c r="H25" s="71"/>
    </row>
    <row r="27" spans="1:10" x14ac:dyDescent="0.25">
      <c r="B27" t="s">
        <v>398</v>
      </c>
    </row>
    <row r="32" spans="1:10" x14ac:dyDescent="0.25">
      <c r="B32" s="71" t="s">
        <v>556</v>
      </c>
      <c r="C32" s="71"/>
      <c r="D32" s="71"/>
      <c r="E32" s="71"/>
      <c r="F32" s="71"/>
      <c r="G32" s="71"/>
    </row>
    <row r="33" spans="2:2" ht="18.75" customHeight="1" x14ac:dyDescent="0.25">
      <c r="B33" t="s">
        <v>26</v>
      </c>
    </row>
  </sheetData>
  <mergeCells count="2">
    <mergeCell ref="B25:H25"/>
    <mergeCell ref="B32:G32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4" workbookViewId="0">
      <selection activeCell="G5" sqref="G5"/>
    </sheetView>
  </sheetViews>
  <sheetFormatPr defaultRowHeight="15" x14ac:dyDescent="0.25"/>
  <cols>
    <col min="1" max="1" width="3.85546875" customWidth="1"/>
    <col min="2" max="2" width="36.28515625" customWidth="1"/>
    <col min="3" max="3" width="4.140625" customWidth="1"/>
    <col min="4" max="4" width="5.28515625" customWidth="1"/>
    <col min="5" max="5" width="8.28515625" customWidth="1"/>
    <col min="6" max="6" width="12.42578125" style="47" customWidth="1"/>
    <col min="7" max="7" width="5.7109375" customWidth="1"/>
    <col min="8" max="8" width="13" customWidth="1"/>
    <col min="9" max="9" width="13.42578125" customWidth="1"/>
  </cols>
  <sheetData>
    <row r="1" spans="1:9" x14ac:dyDescent="0.25">
      <c r="B1" s="29" t="s">
        <v>28</v>
      </c>
    </row>
    <row r="2" spans="1:9" ht="10.5" customHeight="1" x14ac:dyDescent="0.25"/>
    <row r="3" spans="1:9" ht="26.25" x14ac:dyDescent="0.4">
      <c r="B3" s="20" t="s">
        <v>399</v>
      </c>
    </row>
    <row r="4" spans="1:9" ht="54" customHeight="1" x14ac:dyDescent="0.25">
      <c r="A4" s="2" t="s">
        <v>400</v>
      </c>
      <c r="B4" s="39" t="s">
        <v>33</v>
      </c>
      <c r="C4" s="3" t="s">
        <v>1</v>
      </c>
      <c r="D4" s="3" t="s">
        <v>2</v>
      </c>
      <c r="E4" s="30" t="s">
        <v>401</v>
      </c>
      <c r="F4" s="55" t="s">
        <v>402</v>
      </c>
      <c r="G4" s="30" t="s">
        <v>403</v>
      </c>
      <c r="H4" s="30" t="s">
        <v>404</v>
      </c>
      <c r="I4" s="30" t="s">
        <v>5</v>
      </c>
    </row>
    <row r="5" spans="1:9" ht="45" customHeight="1" x14ac:dyDescent="0.25">
      <c r="A5" s="2" t="s">
        <v>434</v>
      </c>
      <c r="B5" s="3" t="s">
        <v>405</v>
      </c>
      <c r="C5" s="2" t="s">
        <v>68</v>
      </c>
      <c r="D5" s="2">
        <v>16</v>
      </c>
      <c r="E5" s="2"/>
      <c r="F5" s="56">
        <f>D5*E5</f>
        <v>0</v>
      </c>
      <c r="G5" s="31"/>
      <c r="H5" s="32">
        <f>F5*(1+G5)</f>
        <v>0</v>
      </c>
      <c r="I5" s="33" t="s">
        <v>406</v>
      </c>
    </row>
    <row r="6" spans="1:9" ht="45" x14ac:dyDescent="0.25">
      <c r="A6" s="2" t="s">
        <v>435</v>
      </c>
      <c r="B6" s="3" t="s">
        <v>407</v>
      </c>
      <c r="C6" s="2" t="s">
        <v>68</v>
      </c>
      <c r="D6" s="2">
        <v>16</v>
      </c>
      <c r="E6" s="2"/>
      <c r="F6" s="56">
        <f t="shared" ref="F6:F30" si="0">D6*E6</f>
        <v>0</v>
      </c>
      <c r="G6" s="31"/>
      <c r="H6" s="32">
        <f t="shared" ref="H6:H30" si="1">F6*(1+G6)</f>
        <v>0</v>
      </c>
      <c r="I6" s="33" t="s">
        <v>406</v>
      </c>
    </row>
    <row r="7" spans="1:9" ht="45" x14ac:dyDescent="0.25">
      <c r="A7" s="2" t="s">
        <v>436</v>
      </c>
      <c r="B7" s="3" t="s">
        <v>408</v>
      </c>
      <c r="C7" s="2" t="s">
        <v>68</v>
      </c>
      <c r="D7" s="2">
        <v>35</v>
      </c>
      <c r="E7" s="2"/>
      <c r="F7" s="56">
        <f t="shared" si="0"/>
        <v>0</v>
      </c>
      <c r="G7" s="31"/>
      <c r="H7" s="32">
        <f t="shared" si="1"/>
        <v>0</v>
      </c>
      <c r="I7" s="33" t="s">
        <v>406</v>
      </c>
    </row>
    <row r="8" spans="1:9" ht="30" x14ac:dyDescent="0.25">
      <c r="A8" s="2" t="s">
        <v>437</v>
      </c>
      <c r="B8" s="3" t="s">
        <v>409</v>
      </c>
      <c r="C8" s="2" t="s">
        <v>68</v>
      </c>
      <c r="D8" s="2">
        <v>35</v>
      </c>
      <c r="E8" s="2"/>
      <c r="F8" s="56">
        <f t="shared" si="0"/>
        <v>0</v>
      </c>
      <c r="G8" s="31"/>
      <c r="H8" s="32">
        <f t="shared" si="1"/>
        <v>0</v>
      </c>
      <c r="I8" s="33" t="s">
        <v>406</v>
      </c>
    </row>
    <row r="9" spans="1:9" ht="30" x14ac:dyDescent="0.25">
      <c r="A9" s="2" t="s">
        <v>438</v>
      </c>
      <c r="B9" s="3" t="s">
        <v>410</v>
      </c>
      <c r="C9" s="2" t="s">
        <v>68</v>
      </c>
      <c r="D9" s="2">
        <v>45</v>
      </c>
      <c r="E9" s="2"/>
      <c r="F9" s="56">
        <f t="shared" si="0"/>
        <v>0</v>
      </c>
      <c r="G9" s="31"/>
      <c r="H9" s="32">
        <f t="shared" si="1"/>
        <v>0</v>
      </c>
      <c r="I9" s="33" t="s">
        <v>406</v>
      </c>
    </row>
    <row r="10" spans="1:9" ht="30" x14ac:dyDescent="0.25">
      <c r="A10" s="2" t="s">
        <v>439</v>
      </c>
      <c r="B10" s="3" t="s">
        <v>411</v>
      </c>
      <c r="C10" s="2" t="s">
        <v>68</v>
      </c>
      <c r="D10" s="2">
        <v>30</v>
      </c>
      <c r="E10" s="2"/>
      <c r="F10" s="56">
        <f t="shared" si="0"/>
        <v>0</v>
      </c>
      <c r="G10" s="31"/>
      <c r="H10" s="32">
        <f t="shared" si="1"/>
        <v>0</v>
      </c>
      <c r="I10" s="33" t="s">
        <v>406</v>
      </c>
    </row>
    <row r="11" spans="1:9" ht="30" x14ac:dyDescent="0.25">
      <c r="A11" s="2" t="s">
        <v>440</v>
      </c>
      <c r="B11" s="3" t="s">
        <v>674</v>
      </c>
      <c r="C11" s="2" t="s">
        <v>68</v>
      </c>
      <c r="D11" s="2">
        <v>30</v>
      </c>
      <c r="E11" s="2"/>
      <c r="F11" s="56">
        <f t="shared" si="0"/>
        <v>0</v>
      </c>
      <c r="G11" s="31"/>
      <c r="H11" s="32">
        <f t="shared" si="1"/>
        <v>0</v>
      </c>
      <c r="I11" s="33" t="s">
        <v>406</v>
      </c>
    </row>
    <row r="12" spans="1:9" ht="30" x14ac:dyDescent="0.25">
      <c r="A12" s="2" t="s">
        <v>441</v>
      </c>
      <c r="B12" s="3" t="s">
        <v>412</v>
      </c>
      <c r="C12" s="2" t="s">
        <v>68</v>
      </c>
      <c r="D12" s="2">
        <v>30</v>
      </c>
      <c r="E12" s="2"/>
      <c r="F12" s="56">
        <f t="shared" si="0"/>
        <v>0</v>
      </c>
      <c r="G12" s="31"/>
      <c r="H12" s="32">
        <f t="shared" si="1"/>
        <v>0</v>
      </c>
      <c r="I12" s="33" t="s">
        <v>406</v>
      </c>
    </row>
    <row r="13" spans="1:9" ht="27.75" customHeight="1" x14ac:dyDescent="0.25">
      <c r="A13" s="2" t="s">
        <v>442</v>
      </c>
      <c r="B13" s="3" t="s">
        <v>413</v>
      </c>
      <c r="C13" s="2" t="s">
        <v>68</v>
      </c>
      <c r="D13" s="2">
        <v>10</v>
      </c>
      <c r="E13" s="2"/>
      <c r="F13" s="56">
        <f t="shared" si="0"/>
        <v>0</v>
      </c>
      <c r="G13" s="31"/>
      <c r="H13" s="32">
        <f t="shared" si="1"/>
        <v>0</v>
      </c>
      <c r="I13" s="33" t="s">
        <v>406</v>
      </c>
    </row>
    <row r="14" spans="1:9" ht="26.25" customHeight="1" x14ac:dyDescent="0.25">
      <c r="A14" s="2" t="s">
        <v>443</v>
      </c>
      <c r="B14" s="3" t="s">
        <v>414</v>
      </c>
      <c r="C14" s="2" t="s">
        <v>68</v>
      </c>
      <c r="D14" s="2">
        <v>35</v>
      </c>
      <c r="E14" s="2"/>
      <c r="F14" s="56">
        <f t="shared" si="0"/>
        <v>0</v>
      </c>
      <c r="G14" s="31"/>
      <c r="H14" s="32">
        <f t="shared" si="1"/>
        <v>0</v>
      </c>
      <c r="I14" s="33" t="s">
        <v>406</v>
      </c>
    </row>
    <row r="15" spans="1:9" ht="30" x14ac:dyDescent="0.25">
      <c r="A15" s="2" t="s">
        <v>444</v>
      </c>
      <c r="B15" s="3" t="s">
        <v>415</v>
      </c>
      <c r="C15" s="2" t="s">
        <v>68</v>
      </c>
      <c r="D15" s="2">
        <v>35</v>
      </c>
      <c r="E15" s="2"/>
      <c r="F15" s="56">
        <f t="shared" si="0"/>
        <v>0</v>
      </c>
      <c r="G15" s="31"/>
      <c r="H15" s="32">
        <f t="shared" si="1"/>
        <v>0</v>
      </c>
      <c r="I15" s="33" t="s">
        <v>406</v>
      </c>
    </row>
    <row r="16" spans="1:9" ht="27.75" customHeight="1" x14ac:dyDescent="0.25">
      <c r="A16" s="2" t="s">
        <v>445</v>
      </c>
      <c r="B16" s="3" t="s">
        <v>416</v>
      </c>
      <c r="C16" s="2" t="s">
        <v>68</v>
      </c>
      <c r="D16" s="2">
        <v>10</v>
      </c>
      <c r="E16" s="2"/>
      <c r="F16" s="56">
        <f t="shared" si="0"/>
        <v>0</v>
      </c>
      <c r="G16" s="31"/>
      <c r="H16" s="32">
        <f t="shared" si="1"/>
        <v>0</v>
      </c>
      <c r="I16" s="33" t="s">
        <v>406</v>
      </c>
    </row>
    <row r="17" spans="1:12" ht="32.25" customHeight="1" x14ac:dyDescent="0.25">
      <c r="A17" s="2" t="s">
        <v>446</v>
      </c>
      <c r="B17" s="3" t="s">
        <v>417</v>
      </c>
      <c r="C17" s="2" t="s">
        <v>68</v>
      </c>
      <c r="D17" s="2">
        <v>15</v>
      </c>
      <c r="E17" s="2"/>
      <c r="F17" s="56">
        <f t="shared" si="0"/>
        <v>0</v>
      </c>
      <c r="G17" s="31"/>
      <c r="H17" s="32">
        <f t="shared" si="1"/>
        <v>0</v>
      </c>
      <c r="I17" s="33" t="s">
        <v>406</v>
      </c>
    </row>
    <row r="18" spans="1:12" ht="30" x14ac:dyDescent="0.25">
      <c r="A18" s="2" t="s">
        <v>447</v>
      </c>
      <c r="B18" s="3" t="s">
        <v>418</v>
      </c>
      <c r="C18" s="2" t="s">
        <v>68</v>
      </c>
      <c r="D18" s="2">
        <v>6</v>
      </c>
      <c r="E18" s="2"/>
      <c r="F18" s="56">
        <f t="shared" si="0"/>
        <v>0</v>
      </c>
      <c r="G18" s="31"/>
      <c r="H18" s="32">
        <f t="shared" si="1"/>
        <v>0</v>
      </c>
      <c r="I18" s="33" t="s">
        <v>406</v>
      </c>
    </row>
    <row r="19" spans="1:12" ht="30" x14ac:dyDescent="0.25">
      <c r="A19" s="2" t="s">
        <v>448</v>
      </c>
      <c r="B19" s="3" t="s">
        <v>419</v>
      </c>
      <c r="C19" s="2" t="s">
        <v>68</v>
      </c>
      <c r="D19" s="2">
        <v>10</v>
      </c>
      <c r="E19" s="2"/>
      <c r="F19" s="56">
        <f t="shared" si="0"/>
        <v>0</v>
      </c>
      <c r="G19" s="31"/>
      <c r="H19" s="32">
        <f t="shared" si="1"/>
        <v>0</v>
      </c>
      <c r="I19" s="33" t="s">
        <v>406</v>
      </c>
    </row>
    <row r="20" spans="1:12" ht="30" x14ac:dyDescent="0.25">
      <c r="A20" s="2" t="s">
        <v>449</v>
      </c>
      <c r="B20" s="3" t="s">
        <v>420</v>
      </c>
      <c r="C20" s="2" t="s">
        <v>68</v>
      </c>
      <c r="D20" s="2">
        <v>10</v>
      </c>
      <c r="E20" s="2"/>
      <c r="F20" s="56">
        <f t="shared" si="0"/>
        <v>0</v>
      </c>
      <c r="G20" s="31"/>
      <c r="H20" s="32">
        <f t="shared" si="1"/>
        <v>0</v>
      </c>
      <c r="I20" s="33" t="s">
        <v>406</v>
      </c>
    </row>
    <row r="21" spans="1:12" ht="45" x14ac:dyDescent="0.25">
      <c r="A21" s="2" t="s">
        <v>450</v>
      </c>
      <c r="B21" s="3" t="s">
        <v>421</v>
      </c>
      <c r="C21" s="2" t="s">
        <v>68</v>
      </c>
      <c r="D21" s="2">
        <v>15</v>
      </c>
      <c r="E21" s="2"/>
      <c r="F21" s="56">
        <f t="shared" si="0"/>
        <v>0</v>
      </c>
      <c r="G21" s="31"/>
      <c r="H21" s="32">
        <f t="shared" si="1"/>
        <v>0</v>
      </c>
      <c r="I21" s="33" t="s">
        <v>406</v>
      </c>
    </row>
    <row r="22" spans="1:12" ht="45" x14ac:dyDescent="0.25">
      <c r="A22" s="2" t="s">
        <v>451</v>
      </c>
      <c r="B22" s="3" t="s">
        <v>422</v>
      </c>
      <c r="C22" s="2" t="s">
        <v>68</v>
      </c>
      <c r="D22" s="2">
        <v>15</v>
      </c>
      <c r="E22" s="2"/>
      <c r="F22" s="56">
        <f t="shared" si="0"/>
        <v>0</v>
      </c>
      <c r="G22" s="31"/>
      <c r="H22" s="32">
        <f t="shared" si="1"/>
        <v>0</v>
      </c>
      <c r="I22" s="33" t="s">
        <v>406</v>
      </c>
    </row>
    <row r="23" spans="1:12" ht="30" x14ac:dyDescent="0.25">
      <c r="A23" s="2" t="s">
        <v>452</v>
      </c>
      <c r="B23" s="3" t="s">
        <v>675</v>
      </c>
      <c r="C23" s="2" t="s">
        <v>68</v>
      </c>
      <c r="D23" s="2">
        <v>30</v>
      </c>
      <c r="E23" s="2"/>
      <c r="F23" s="56">
        <f t="shared" si="0"/>
        <v>0</v>
      </c>
      <c r="G23" s="31"/>
      <c r="H23" s="32">
        <f t="shared" si="1"/>
        <v>0</v>
      </c>
      <c r="I23" s="33" t="s">
        <v>406</v>
      </c>
    </row>
    <row r="24" spans="1:12" ht="30" x14ac:dyDescent="0.25">
      <c r="A24" s="2" t="s">
        <v>453</v>
      </c>
      <c r="B24" s="3" t="s">
        <v>423</v>
      </c>
      <c r="C24" s="2" t="s">
        <v>68</v>
      </c>
      <c r="D24" s="2">
        <v>15</v>
      </c>
      <c r="E24" s="2"/>
      <c r="F24" s="56">
        <f t="shared" si="0"/>
        <v>0</v>
      </c>
      <c r="G24" s="31"/>
      <c r="H24" s="32">
        <f t="shared" si="1"/>
        <v>0</v>
      </c>
      <c r="I24" s="33" t="s">
        <v>406</v>
      </c>
    </row>
    <row r="25" spans="1:12" ht="30" x14ac:dyDescent="0.25">
      <c r="A25" s="2" t="s">
        <v>454</v>
      </c>
      <c r="B25" s="3" t="s">
        <v>424</v>
      </c>
      <c r="C25" s="2" t="s">
        <v>68</v>
      </c>
      <c r="D25" s="2">
        <v>35</v>
      </c>
      <c r="E25" s="2"/>
      <c r="F25" s="56">
        <f t="shared" si="0"/>
        <v>0</v>
      </c>
      <c r="G25" s="31"/>
      <c r="H25" s="32">
        <f t="shared" si="1"/>
        <v>0</v>
      </c>
      <c r="I25" s="33" t="s">
        <v>406</v>
      </c>
    </row>
    <row r="26" spans="1:12" ht="30" x14ac:dyDescent="0.25">
      <c r="A26" s="2" t="s">
        <v>455</v>
      </c>
      <c r="B26" s="3" t="s">
        <v>676</v>
      </c>
      <c r="C26" s="2" t="s">
        <v>68</v>
      </c>
      <c r="D26" s="2">
        <v>30</v>
      </c>
      <c r="E26" s="2"/>
      <c r="F26" s="56">
        <f t="shared" si="0"/>
        <v>0</v>
      </c>
      <c r="G26" s="31"/>
      <c r="H26" s="32">
        <f t="shared" si="1"/>
        <v>0</v>
      </c>
      <c r="I26" s="33" t="s">
        <v>406</v>
      </c>
    </row>
    <row r="27" spans="1:12" x14ac:dyDescent="0.25">
      <c r="A27" s="2" t="s">
        <v>456</v>
      </c>
      <c r="B27" s="3" t="s">
        <v>425</v>
      </c>
      <c r="C27" s="2" t="s">
        <v>68</v>
      </c>
      <c r="D27" s="2">
        <v>4</v>
      </c>
      <c r="E27" s="2"/>
      <c r="F27" s="56">
        <f t="shared" si="0"/>
        <v>0</v>
      </c>
      <c r="G27" s="31"/>
      <c r="H27" s="32">
        <f t="shared" si="1"/>
        <v>0</v>
      </c>
      <c r="I27" s="33" t="s">
        <v>406</v>
      </c>
    </row>
    <row r="28" spans="1:12" ht="45" x14ac:dyDescent="0.25">
      <c r="A28" s="2" t="s">
        <v>457</v>
      </c>
      <c r="B28" s="3" t="s">
        <v>678</v>
      </c>
      <c r="C28" s="2" t="s">
        <v>68</v>
      </c>
      <c r="D28" s="2">
        <v>24</v>
      </c>
      <c r="E28" s="2"/>
      <c r="F28" s="56">
        <f t="shared" si="0"/>
        <v>0</v>
      </c>
      <c r="G28" s="31"/>
      <c r="H28" s="32">
        <f t="shared" si="1"/>
        <v>0</v>
      </c>
      <c r="I28" s="33" t="s">
        <v>406</v>
      </c>
    </row>
    <row r="29" spans="1:12" ht="45" x14ac:dyDescent="0.25">
      <c r="A29" s="2" t="s">
        <v>458</v>
      </c>
      <c r="B29" s="3" t="s">
        <v>677</v>
      </c>
      <c r="C29" s="2" t="s">
        <v>68</v>
      </c>
      <c r="D29" s="2">
        <v>24</v>
      </c>
      <c r="E29" s="2"/>
      <c r="F29" s="56">
        <f t="shared" si="0"/>
        <v>0</v>
      </c>
      <c r="G29" s="31"/>
      <c r="H29" s="32">
        <f t="shared" si="1"/>
        <v>0</v>
      </c>
      <c r="I29" s="33" t="s">
        <v>406</v>
      </c>
      <c r="L29" s="26"/>
    </row>
    <row r="30" spans="1:12" x14ac:dyDescent="0.25">
      <c r="A30" s="2" t="s">
        <v>459</v>
      </c>
      <c r="B30" s="3" t="s">
        <v>426</v>
      </c>
      <c r="C30" s="2" t="s">
        <v>68</v>
      </c>
      <c r="D30" s="2">
        <v>8</v>
      </c>
      <c r="E30" s="2"/>
      <c r="F30" s="56">
        <f t="shared" si="0"/>
        <v>0</v>
      </c>
      <c r="G30" s="31"/>
      <c r="H30" s="32">
        <f t="shared" si="1"/>
        <v>0</v>
      </c>
      <c r="I30" s="33" t="s">
        <v>406</v>
      </c>
    </row>
    <row r="31" spans="1:12" ht="23.25" customHeight="1" x14ac:dyDescent="0.25">
      <c r="A31" s="41"/>
      <c r="B31" s="21" t="s">
        <v>62</v>
      </c>
      <c r="C31" s="41" t="s">
        <v>16</v>
      </c>
      <c r="D31" s="2">
        <f>SUM(D5:D30)</f>
        <v>568</v>
      </c>
      <c r="E31" s="41" t="s">
        <v>16</v>
      </c>
      <c r="F31" s="57">
        <f>SUM(F5:F30)</f>
        <v>0</v>
      </c>
      <c r="G31" s="41" t="s">
        <v>16</v>
      </c>
      <c r="H31" s="32">
        <f>SUM(H5:H30)</f>
        <v>0</v>
      </c>
      <c r="I31" s="41" t="s">
        <v>16</v>
      </c>
      <c r="J31" s="69" t="s">
        <v>599</v>
      </c>
    </row>
    <row r="33" spans="2:2" x14ac:dyDescent="0.25">
      <c r="B33" t="s">
        <v>427</v>
      </c>
    </row>
    <row r="35" spans="2:2" x14ac:dyDescent="0.25">
      <c r="B35" t="s">
        <v>548</v>
      </c>
    </row>
    <row r="37" spans="2:2" x14ac:dyDescent="0.25">
      <c r="B37" t="s">
        <v>549</v>
      </c>
    </row>
    <row r="40" spans="2:2" x14ac:dyDescent="0.25">
      <c r="B40" t="s">
        <v>428</v>
      </c>
    </row>
    <row r="44" spans="2:2" x14ac:dyDescent="0.25">
      <c r="B44" t="s">
        <v>429</v>
      </c>
    </row>
  </sheetData>
  <phoneticPr fontId="0" type="noConversion"/>
  <pageMargins left="0.43307086614173229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5" workbookViewId="0">
      <selection activeCell="I15" sqref="I15"/>
    </sheetView>
  </sheetViews>
  <sheetFormatPr defaultColWidth="9" defaultRowHeight="15" x14ac:dyDescent="0.25"/>
  <cols>
    <col min="1" max="1" width="6.140625" style="34" customWidth="1"/>
    <col min="2" max="2" width="27.7109375" customWidth="1"/>
    <col min="3" max="3" width="5.5703125" customWidth="1"/>
    <col min="6" max="6" width="10.5703125" style="47" customWidth="1"/>
    <col min="8" max="8" width="12.42578125" customWidth="1"/>
    <col min="9" max="9" width="37.42578125" customWidth="1"/>
    <col min="10" max="10" width="15.140625" customWidth="1"/>
  </cols>
  <sheetData>
    <row r="1" spans="1:10" x14ac:dyDescent="0.25">
      <c r="B1" s="35" t="s">
        <v>28</v>
      </c>
      <c r="C1" s="35"/>
      <c r="D1" s="35"/>
      <c r="E1" s="35"/>
      <c r="F1" s="58"/>
      <c r="G1" s="35"/>
      <c r="H1" s="35"/>
      <c r="I1" s="35"/>
    </row>
    <row r="2" spans="1:10" ht="33.75" x14ac:dyDescent="0.5">
      <c r="B2" s="36" t="s">
        <v>430</v>
      </c>
      <c r="C2" s="35"/>
      <c r="D2" s="35"/>
      <c r="E2" s="37" t="s">
        <v>431</v>
      </c>
      <c r="F2" s="58"/>
      <c r="G2" s="35"/>
      <c r="H2" s="35"/>
      <c r="I2" s="35"/>
    </row>
    <row r="3" spans="1:10" ht="33.75" x14ac:dyDescent="0.5">
      <c r="B3" s="36"/>
      <c r="C3" s="38" t="s">
        <v>27</v>
      </c>
      <c r="D3" s="35"/>
      <c r="E3" s="37"/>
      <c r="F3" s="58"/>
      <c r="G3" s="35"/>
      <c r="H3" s="35"/>
      <c r="I3" s="35"/>
    </row>
    <row r="4" spans="1:10" ht="45" x14ac:dyDescent="0.25">
      <c r="A4" s="39" t="s">
        <v>32</v>
      </c>
      <c r="B4" s="40" t="s">
        <v>33</v>
      </c>
      <c r="C4" s="40" t="s">
        <v>63</v>
      </c>
      <c r="D4" s="40" t="s">
        <v>2</v>
      </c>
      <c r="E4" s="40" t="s">
        <v>64</v>
      </c>
      <c r="F4" s="59" t="s">
        <v>65</v>
      </c>
      <c r="G4" s="40" t="s">
        <v>18</v>
      </c>
      <c r="H4" s="40" t="s">
        <v>66</v>
      </c>
      <c r="I4" s="40" t="s">
        <v>5</v>
      </c>
    </row>
    <row r="5" spans="1:10" ht="25.5" customHeight="1" x14ac:dyDescent="0.25">
      <c r="A5" s="41">
        <v>1</v>
      </c>
      <c r="B5" s="42" t="s">
        <v>432</v>
      </c>
      <c r="C5" s="43" t="s">
        <v>13</v>
      </c>
      <c r="D5" s="43">
        <v>600</v>
      </c>
      <c r="E5" s="40"/>
      <c r="F5" s="59">
        <f>D5*E5</f>
        <v>0</v>
      </c>
      <c r="G5" s="44"/>
      <c r="H5" s="45">
        <f>F5*(1+G5)</f>
        <v>0</v>
      </c>
      <c r="I5" s="40" t="s">
        <v>582</v>
      </c>
    </row>
    <row r="6" spans="1:10" ht="30" x14ac:dyDescent="0.25">
      <c r="A6" s="41">
        <v>2</v>
      </c>
      <c r="B6" s="40" t="s">
        <v>583</v>
      </c>
      <c r="C6" s="43" t="s">
        <v>6</v>
      </c>
      <c r="D6" s="43">
        <v>115</v>
      </c>
      <c r="E6" s="40"/>
      <c r="F6" s="59">
        <f t="shared" ref="F6:F14" si="0">D6*E6</f>
        <v>0</v>
      </c>
      <c r="G6" s="44"/>
      <c r="H6" s="45">
        <f t="shared" ref="H6:H14" si="1">F6*(1+G6)</f>
        <v>0</v>
      </c>
      <c r="I6" s="40" t="s">
        <v>584</v>
      </c>
    </row>
    <row r="7" spans="1:10" ht="30" x14ac:dyDescent="0.25">
      <c r="A7" s="41">
        <v>3</v>
      </c>
      <c r="B7" s="40" t="s">
        <v>585</v>
      </c>
      <c r="C7" s="43" t="s">
        <v>6</v>
      </c>
      <c r="D7" s="43">
        <v>10</v>
      </c>
      <c r="E7" s="40"/>
      <c r="F7" s="59">
        <f t="shared" si="0"/>
        <v>0</v>
      </c>
      <c r="G7" s="44"/>
      <c r="H7" s="45">
        <f t="shared" si="1"/>
        <v>0</v>
      </c>
      <c r="I7" s="40" t="s">
        <v>586</v>
      </c>
    </row>
    <row r="8" spans="1:10" ht="30" x14ac:dyDescent="0.25">
      <c r="A8" s="41">
        <v>4</v>
      </c>
      <c r="B8" s="40" t="s">
        <v>588</v>
      </c>
      <c r="C8" s="43" t="s">
        <v>598</v>
      </c>
      <c r="D8" s="43">
        <v>20</v>
      </c>
      <c r="E8" s="40"/>
      <c r="F8" s="59">
        <f t="shared" si="0"/>
        <v>0</v>
      </c>
      <c r="G8" s="44"/>
      <c r="H8" s="45">
        <f t="shared" si="1"/>
        <v>0</v>
      </c>
      <c r="I8" s="40" t="s">
        <v>587</v>
      </c>
    </row>
    <row r="9" spans="1:10" ht="30" x14ac:dyDescent="0.25">
      <c r="A9" s="41">
        <v>5</v>
      </c>
      <c r="B9" s="40" t="s">
        <v>588</v>
      </c>
      <c r="C9" s="43" t="s">
        <v>598</v>
      </c>
      <c r="D9" s="43">
        <v>10</v>
      </c>
      <c r="E9" s="40"/>
      <c r="F9" s="59">
        <f t="shared" si="0"/>
        <v>0</v>
      </c>
      <c r="G9" s="44"/>
      <c r="H9" s="45">
        <f t="shared" si="1"/>
        <v>0</v>
      </c>
      <c r="I9" s="40" t="s">
        <v>589</v>
      </c>
    </row>
    <row r="10" spans="1:10" ht="30" x14ac:dyDescent="0.25">
      <c r="A10" s="41">
        <v>6</v>
      </c>
      <c r="B10" s="40" t="s">
        <v>590</v>
      </c>
      <c r="C10" s="43" t="s">
        <v>114</v>
      </c>
      <c r="D10" s="43">
        <v>8</v>
      </c>
      <c r="E10" s="40"/>
      <c r="F10" s="59">
        <f t="shared" si="0"/>
        <v>0</v>
      </c>
      <c r="G10" s="44"/>
      <c r="H10" s="45">
        <f t="shared" si="1"/>
        <v>0</v>
      </c>
      <c r="I10" s="40" t="s">
        <v>587</v>
      </c>
    </row>
    <row r="11" spans="1:10" ht="30" x14ac:dyDescent="0.25">
      <c r="A11" s="41">
        <v>7</v>
      </c>
      <c r="B11" s="40" t="s">
        <v>591</v>
      </c>
      <c r="C11" s="43" t="s">
        <v>114</v>
      </c>
      <c r="D11" s="43">
        <v>2</v>
      </c>
      <c r="E11" s="40"/>
      <c r="F11" s="59">
        <f t="shared" si="0"/>
        <v>0</v>
      </c>
      <c r="G11" s="44"/>
      <c r="H11" s="45">
        <f t="shared" si="1"/>
        <v>0</v>
      </c>
      <c r="I11" s="40" t="s">
        <v>587</v>
      </c>
    </row>
    <row r="12" spans="1:10" ht="30" x14ac:dyDescent="0.25">
      <c r="A12" s="41">
        <v>8</v>
      </c>
      <c r="B12" s="40" t="s">
        <v>592</v>
      </c>
      <c r="C12" s="43" t="s">
        <v>114</v>
      </c>
      <c r="D12" s="43">
        <v>4</v>
      </c>
      <c r="E12" s="40"/>
      <c r="F12" s="59">
        <f t="shared" si="0"/>
        <v>0</v>
      </c>
      <c r="G12" s="44"/>
      <c r="H12" s="45">
        <f t="shared" si="1"/>
        <v>0</v>
      </c>
      <c r="I12" s="40" t="s">
        <v>593</v>
      </c>
    </row>
    <row r="13" spans="1:10" ht="30" x14ac:dyDescent="0.25">
      <c r="A13" s="41">
        <v>9</v>
      </c>
      <c r="B13" s="40" t="s">
        <v>594</v>
      </c>
      <c r="C13" s="43" t="s">
        <v>114</v>
      </c>
      <c r="D13" s="43">
        <v>20</v>
      </c>
      <c r="E13" s="40"/>
      <c r="F13" s="59">
        <f t="shared" si="0"/>
        <v>0</v>
      </c>
      <c r="G13" s="44"/>
      <c r="H13" s="45">
        <f t="shared" si="1"/>
        <v>0</v>
      </c>
      <c r="I13" s="40" t="s">
        <v>595</v>
      </c>
    </row>
    <row r="14" spans="1:10" ht="35.25" customHeight="1" x14ac:dyDescent="0.25">
      <c r="A14" s="41">
        <v>10</v>
      </c>
      <c r="B14" s="40" t="s">
        <v>597</v>
      </c>
      <c r="C14" s="43" t="s">
        <v>114</v>
      </c>
      <c r="D14" s="43">
        <v>2</v>
      </c>
      <c r="E14" s="40"/>
      <c r="F14" s="59">
        <f t="shared" si="0"/>
        <v>0</v>
      </c>
      <c r="G14" s="44"/>
      <c r="H14" s="45">
        <f t="shared" si="1"/>
        <v>0</v>
      </c>
      <c r="I14" s="40" t="s">
        <v>596</v>
      </c>
    </row>
    <row r="15" spans="1:10" ht="39" customHeight="1" x14ac:dyDescent="0.25">
      <c r="A15" s="41">
        <v>11</v>
      </c>
      <c r="B15" s="3" t="s">
        <v>679</v>
      </c>
      <c r="C15" s="43" t="s">
        <v>6</v>
      </c>
      <c r="D15" s="43">
        <v>90</v>
      </c>
      <c r="E15" s="40"/>
      <c r="F15" s="59">
        <f>pakiet10!DD14*E15</f>
        <v>0</v>
      </c>
      <c r="G15" s="44"/>
      <c r="H15" s="45">
        <f>F15*(1+G15)</f>
        <v>0</v>
      </c>
      <c r="I15" s="40"/>
    </row>
    <row r="16" spans="1:10" ht="24.75" customHeight="1" x14ac:dyDescent="0.25">
      <c r="A16" s="66" t="s">
        <v>550</v>
      </c>
      <c r="B16" s="40" t="s">
        <v>62</v>
      </c>
      <c r="C16" s="43" t="s">
        <v>16</v>
      </c>
      <c r="D16" s="43" t="s">
        <v>16</v>
      </c>
      <c r="E16" s="40" t="s">
        <v>16</v>
      </c>
      <c r="F16" s="59">
        <f>SUM(F5:F14)</f>
        <v>0</v>
      </c>
      <c r="G16" s="40" t="s">
        <v>16</v>
      </c>
      <c r="H16" s="45">
        <f>SUM(H5:H14)</f>
        <v>0</v>
      </c>
      <c r="I16" s="40" t="s">
        <v>16</v>
      </c>
      <c r="J16" s="67" t="s">
        <v>599</v>
      </c>
    </row>
    <row r="17" spans="2:3" x14ac:dyDescent="0.25">
      <c r="B17" s="66"/>
      <c r="C17" s="66"/>
    </row>
    <row r="18" spans="2:3" ht="23.25" customHeight="1" x14ac:dyDescent="0.25"/>
    <row r="19" spans="2:3" ht="41.25" customHeight="1" x14ac:dyDescent="0.25">
      <c r="B19" t="s">
        <v>551</v>
      </c>
      <c r="C19" t="s">
        <v>385</v>
      </c>
    </row>
    <row r="20" spans="2:3" x14ac:dyDescent="0.25">
      <c r="B20" s="27" t="s">
        <v>433</v>
      </c>
      <c r="C20" t="s">
        <v>385</v>
      </c>
    </row>
    <row r="21" spans="2:3" x14ac:dyDescent="0.25">
      <c r="B21" t="s">
        <v>26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8" workbookViewId="0">
      <selection activeCell="A32" sqref="A32"/>
    </sheetView>
  </sheetViews>
  <sheetFormatPr defaultRowHeight="15" x14ac:dyDescent="0.25"/>
  <cols>
    <col min="1" max="1" width="3.42578125" customWidth="1"/>
    <col min="2" max="2" width="37.140625" customWidth="1"/>
    <col min="3" max="3" width="4.85546875" customWidth="1"/>
    <col min="4" max="4" width="5.140625" customWidth="1"/>
    <col min="5" max="5" width="10.5703125" customWidth="1"/>
    <col min="6" max="6" width="13.5703125" customWidth="1"/>
    <col min="7" max="7" width="4.5703125" customWidth="1"/>
    <col min="8" max="8" width="16.140625" customWidth="1"/>
    <col min="9" max="9" width="26.28515625" style="1" customWidth="1"/>
  </cols>
  <sheetData>
    <row r="2" spans="1:11" ht="27" customHeight="1" x14ac:dyDescent="0.25">
      <c r="A2" t="s">
        <v>30</v>
      </c>
      <c r="B2" t="s">
        <v>28</v>
      </c>
      <c r="C2" t="s">
        <v>27</v>
      </c>
    </row>
    <row r="3" spans="1:11" ht="38.25" customHeight="1" x14ac:dyDescent="0.35">
      <c r="A3" s="8" t="s">
        <v>31</v>
      </c>
      <c r="B3" s="8"/>
      <c r="C3" s="8"/>
      <c r="D3" s="8"/>
      <c r="E3" s="8"/>
    </row>
    <row r="4" spans="1:11" ht="30" x14ac:dyDescent="0.25">
      <c r="A4" s="2" t="s">
        <v>32</v>
      </c>
      <c r="B4" s="3" t="s">
        <v>33</v>
      </c>
      <c r="C4" s="3" t="s">
        <v>1</v>
      </c>
      <c r="D4" s="3" t="s">
        <v>2</v>
      </c>
      <c r="E4" s="3" t="s">
        <v>34</v>
      </c>
      <c r="F4" s="3" t="s">
        <v>35</v>
      </c>
      <c r="G4" s="3" t="s">
        <v>18</v>
      </c>
      <c r="H4" s="3" t="s">
        <v>36</v>
      </c>
      <c r="I4" s="3" t="s">
        <v>5</v>
      </c>
      <c r="J4" s="65"/>
      <c r="K4" s="65"/>
    </row>
    <row r="5" spans="1:11" ht="29.1" customHeight="1" x14ac:dyDescent="0.25">
      <c r="A5" s="11" t="s">
        <v>434</v>
      </c>
      <c r="B5" s="11" t="s">
        <v>37</v>
      </c>
      <c r="C5" s="11" t="s">
        <v>6</v>
      </c>
      <c r="D5" s="11">
        <v>80</v>
      </c>
      <c r="E5" s="11" t="s">
        <v>572</v>
      </c>
      <c r="F5" s="12">
        <v>0</v>
      </c>
      <c r="G5" s="13"/>
      <c r="H5" s="14">
        <f>F5*(1+G5)</f>
        <v>0</v>
      </c>
      <c r="I5" s="19" t="s">
        <v>27</v>
      </c>
    </row>
    <row r="6" spans="1:11" ht="29.1" customHeight="1" x14ac:dyDescent="0.25">
      <c r="A6" s="11" t="s">
        <v>435</v>
      </c>
      <c r="B6" s="11" t="s">
        <v>38</v>
      </c>
      <c r="C6" s="11" t="s">
        <v>6</v>
      </c>
      <c r="D6" s="11">
        <v>50</v>
      </c>
      <c r="E6" s="11" t="s">
        <v>572</v>
      </c>
      <c r="F6" s="12">
        <v>0</v>
      </c>
      <c r="G6" s="13"/>
      <c r="H6" s="14">
        <f t="shared" ref="H6:H32" si="0">F6*(1+G6)</f>
        <v>0</v>
      </c>
      <c r="I6" s="19"/>
    </row>
    <row r="7" spans="1:11" ht="29.1" customHeight="1" x14ac:dyDescent="0.25">
      <c r="A7" s="11" t="s">
        <v>436</v>
      </c>
      <c r="B7" s="11" t="s">
        <v>607</v>
      </c>
      <c r="C7" s="11" t="s">
        <v>6</v>
      </c>
      <c r="D7" s="11">
        <v>5</v>
      </c>
      <c r="E7" s="11"/>
      <c r="F7" s="12">
        <f>D7*E7</f>
        <v>0</v>
      </c>
      <c r="G7" s="13"/>
      <c r="H7" s="14">
        <f t="shared" si="0"/>
        <v>0</v>
      </c>
      <c r="I7" s="19"/>
    </row>
    <row r="8" spans="1:11" ht="29.1" customHeight="1" x14ac:dyDescent="0.25">
      <c r="A8" s="11" t="s">
        <v>437</v>
      </c>
      <c r="B8" s="11" t="s">
        <v>39</v>
      </c>
      <c r="C8" s="11" t="s">
        <v>6</v>
      </c>
      <c r="D8" s="11">
        <v>60</v>
      </c>
      <c r="E8" s="11" t="s">
        <v>572</v>
      </c>
      <c r="F8" s="12">
        <v>0</v>
      </c>
      <c r="G8" s="13"/>
      <c r="H8" s="14">
        <f t="shared" si="0"/>
        <v>0</v>
      </c>
      <c r="I8" s="19"/>
    </row>
    <row r="9" spans="1:11" ht="29.1" customHeight="1" x14ac:dyDescent="0.25">
      <c r="A9" s="11" t="s">
        <v>438</v>
      </c>
      <c r="B9" s="11" t="s">
        <v>40</v>
      </c>
      <c r="C9" s="11" t="s">
        <v>6</v>
      </c>
      <c r="D9" s="11">
        <v>5</v>
      </c>
      <c r="E9" s="11" t="s">
        <v>572</v>
      </c>
      <c r="F9" s="12">
        <v>0</v>
      </c>
      <c r="G9" s="13"/>
      <c r="H9" s="14">
        <f t="shared" si="0"/>
        <v>0</v>
      </c>
      <c r="I9" s="19"/>
    </row>
    <row r="10" spans="1:11" ht="29.1" customHeight="1" x14ac:dyDescent="0.25">
      <c r="A10" s="11" t="s">
        <v>439</v>
      </c>
      <c r="B10" s="11" t="s">
        <v>41</v>
      </c>
      <c r="C10" s="11" t="s">
        <v>6</v>
      </c>
      <c r="D10" s="11">
        <v>30</v>
      </c>
      <c r="E10" s="11" t="s">
        <v>572</v>
      </c>
      <c r="F10" s="12">
        <v>0</v>
      </c>
      <c r="G10" s="13"/>
      <c r="H10" s="14">
        <f t="shared" si="0"/>
        <v>0</v>
      </c>
      <c r="I10" s="19" t="s">
        <v>680</v>
      </c>
    </row>
    <row r="11" spans="1:11" ht="29.1" customHeight="1" x14ac:dyDescent="0.25">
      <c r="A11" s="11" t="s">
        <v>440</v>
      </c>
      <c r="B11" s="11" t="s">
        <v>42</v>
      </c>
      <c r="C11" s="11" t="s">
        <v>6</v>
      </c>
      <c r="D11" s="11">
        <v>15</v>
      </c>
      <c r="E11" s="11"/>
      <c r="F11" s="12">
        <f>D11*E11</f>
        <v>0</v>
      </c>
      <c r="G11" s="13"/>
      <c r="H11" s="14">
        <f t="shared" si="0"/>
        <v>0</v>
      </c>
      <c r="I11" s="19"/>
    </row>
    <row r="12" spans="1:11" ht="29.1" customHeight="1" x14ac:dyDescent="0.25">
      <c r="A12" s="11" t="s">
        <v>441</v>
      </c>
      <c r="B12" s="11" t="s">
        <v>43</v>
      </c>
      <c r="C12" s="11" t="s">
        <v>6</v>
      </c>
      <c r="D12" s="11">
        <v>20</v>
      </c>
      <c r="E12" s="11" t="s">
        <v>572</v>
      </c>
      <c r="F12" s="12">
        <v>0</v>
      </c>
      <c r="G12" s="13"/>
      <c r="H12" s="14">
        <f t="shared" si="0"/>
        <v>0</v>
      </c>
      <c r="I12" s="19" t="s">
        <v>27</v>
      </c>
    </row>
    <row r="13" spans="1:11" ht="29.1" customHeight="1" x14ac:dyDescent="0.25">
      <c r="A13" s="11" t="s">
        <v>442</v>
      </c>
      <c r="B13" s="11" t="s">
        <v>44</v>
      </c>
      <c r="C13" s="11" t="s">
        <v>6</v>
      </c>
      <c r="D13" s="11">
        <v>5</v>
      </c>
      <c r="E13" s="11"/>
      <c r="F13" s="12">
        <f>D13*E13</f>
        <v>0</v>
      </c>
      <c r="G13" s="13"/>
      <c r="H13" s="14">
        <f t="shared" si="0"/>
        <v>0</v>
      </c>
      <c r="I13" s="19"/>
    </row>
    <row r="14" spans="1:11" ht="42" customHeight="1" x14ac:dyDescent="0.25">
      <c r="A14" s="11" t="s">
        <v>443</v>
      </c>
      <c r="B14" s="11" t="s">
        <v>608</v>
      </c>
      <c r="C14" s="11" t="s">
        <v>6</v>
      </c>
      <c r="D14" s="11">
        <v>20</v>
      </c>
      <c r="E14" s="11" t="s">
        <v>572</v>
      </c>
      <c r="F14" s="12">
        <v>0</v>
      </c>
      <c r="G14" s="13"/>
      <c r="H14" s="14">
        <f t="shared" si="0"/>
        <v>0</v>
      </c>
      <c r="I14" s="19" t="s">
        <v>612</v>
      </c>
    </row>
    <row r="15" spans="1:11" ht="29.1" customHeight="1" x14ac:dyDescent="0.25">
      <c r="A15" s="11" t="s">
        <v>444</v>
      </c>
      <c r="B15" s="11" t="s">
        <v>45</v>
      </c>
      <c r="C15" s="11" t="s">
        <v>6</v>
      </c>
      <c r="D15" s="11">
        <v>75</v>
      </c>
      <c r="E15" s="11" t="s">
        <v>572</v>
      </c>
      <c r="F15" s="12">
        <v>0</v>
      </c>
      <c r="G15" s="13"/>
      <c r="H15" s="14">
        <f t="shared" si="0"/>
        <v>0</v>
      </c>
      <c r="I15" s="19" t="s">
        <v>27</v>
      </c>
    </row>
    <row r="16" spans="1:11" ht="29.1" customHeight="1" x14ac:dyDescent="0.25">
      <c r="A16" s="11" t="s">
        <v>445</v>
      </c>
      <c r="B16" s="11" t="s">
        <v>46</v>
      </c>
      <c r="C16" s="11" t="s">
        <v>6</v>
      </c>
      <c r="D16" s="11">
        <v>220</v>
      </c>
      <c r="E16" s="11" t="s">
        <v>572</v>
      </c>
      <c r="F16" s="12">
        <v>0</v>
      </c>
      <c r="G16" s="13"/>
      <c r="H16" s="14">
        <f t="shared" si="0"/>
        <v>0</v>
      </c>
      <c r="I16" s="19"/>
    </row>
    <row r="17" spans="1:9" ht="29.1" customHeight="1" x14ac:dyDescent="0.25">
      <c r="A17" s="11" t="s">
        <v>446</v>
      </c>
      <c r="B17" s="11" t="s">
        <v>47</v>
      </c>
      <c r="C17" s="11" t="s">
        <v>13</v>
      </c>
      <c r="D17" s="11">
        <v>1</v>
      </c>
      <c r="E17" s="11"/>
      <c r="F17" s="12">
        <f>D17*E17</f>
        <v>0</v>
      </c>
      <c r="G17" s="13"/>
      <c r="H17" s="14">
        <f t="shared" si="0"/>
        <v>0</v>
      </c>
      <c r="I17" s="19" t="s">
        <v>48</v>
      </c>
    </row>
    <row r="18" spans="1:9" ht="29.1" customHeight="1" x14ac:dyDescent="0.25">
      <c r="A18" s="11" t="s">
        <v>447</v>
      </c>
      <c r="B18" s="11" t="s">
        <v>609</v>
      </c>
      <c r="C18" s="11" t="s">
        <v>6</v>
      </c>
      <c r="D18" s="11">
        <v>10</v>
      </c>
      <c r="E18" s="11"/>
      <c r="F18" s="12">
        <f>D18*E18</f>
        <v>0</v>
      </c>
      <c r="G18" s="13"/>
      <c r="H18" s="14">
        <f t="shared" si="0"/>
        <v>0</v>
      </c>
      <c r="I18" s="19" t="s">
        <v>611</v>
      </c>
    </row>
    <row r="19" spans="1:9" ht="29.1" customHeight="1" x14ac:dyDescent="0.25">
      <c r="A19" s="11" t="s">
        <v>448</v>
      </c>
      <c r="B19" s="11" t="s">
        <v>49</v>
      </c>
      <c r="C19" s="11" t="s">
        <v>6</v>
      </c>
      <c r="D19" s="11">
        <v>75</v>
      </c>
      <c r="E19" s="11" t="s">
        <v>572</v>
      </c>
      <c r="F19" s="12">
        <v>0</v>
      </c>
      <c r="G19" s="13"/>
      <c r="H19" s="14">
        <f t="shared" si="0"/>
        <v>0</v>
      </c>
      <c r="I19" s="19"/>
    </row>
    <row r="20" spans="1:9" ht="29.1" customHeight="1" x14ac:dyDescent="0.25">
      <c r="A20" s="11" t="s">
        <v>449</v>
      </c>
      <c r="B20" s="11" t="s">
        <v>50</v>
      </c>
      <c r="C20" s="11" t="s">
        <v>6</v>
      </c>
      <c r="D20" s="11">
        <v>150</v>
      </c>
      <c r="E20" s="11" t="s">
        <v>572</v>
      </c>
      <c r="F20" s="12">
        <v>0</v>
      </c>
      <c r="G20" s="13"/>
      <c r="H20" s="14">
        <f t="shared" si="0"/>
        <v>0</v>
      </c>
      <c r="I20" s="19" t="s">
        <v>51</v>
      </c>
    </row>
    <row r="21" spans="1:9" ht="29.1" customHeight="1" x14ac:dyDescent="0.25">
      <c r="A21" s="11" t="s">
        <v>450</v>
      </c>
      <c r="B21" s="11" t="s">
        <v>52</v>
      </c>
      <c r="C21" s="11" t="s">
        <v>6</v>
      </c>
      <c r="D21" s="11">
        <v>30</v>
      </c>
      <c r="E21" s="11" t="s">
        <v>572</v>
      </c>
      <c r="F21" s="12">
        <v>0</v>
      </c>
      <c r="G21" s="13"/>
      <c r="H21" s="14">
        <f t="shared" si="0"/>
        <v>0</v>
      </c>
      <c r="I21" s="19"/>
    </row>
    <row r="22" spans="1:9" ht="29.1" customHeight="1" x14ac:dyDescent="0.25">
      <c r="A22" s="11" t="s">
        <v>451</v>
      </c>
      <c r="B22" s="11" t="s">
        <v>53</v>
      </c>
      <c r="C22" s="11" t="s">
        <v>6</v>
      </c>
      <c r="D22" s="11">
        <v>30</v>
      </c>
      <c r="E22" s="11" t="s">
        <v>572</v>
      </c>
      <c r="F22" s="12">
        <v>0</v>
      </c>
      <c r="G22" s="13"/>
      <c r="H22" s="14">
        <f t="shared" si="0"/>
        <v>0</v>
      </c>
      <c r="I22" s="19"/>
    </row>
    <row r="23" spans="1:9" ht="29.1" customHeight="1" x14ac:dyDescent="0.25">
      <c r="A23" s="11">
        <v>19</v>
      </c>
      <c r="B23" s="11" t="s">
        <v>610</v>
      </c>
      <c r="C23" s="11" t="s">
        <v>6</v>
      </c>
      <c r="D23" s="11">
        <v>20</v>
      </c>
      <c r="E23" s="11"/>
      <c r="F23" s="12">
        <v>0</v>
      </c>
      <c r="G23" s="13"/>
      <c r="H23" s="14">
        <v>0</v>
      </c>
      <c r="I23" s="19"/>
    </row>
    <row r="24" spans="1:9" ht="29.1" customHeight="1" x14ac:dyDescent="0.25">
      <c r="A24" s="11">
        <v>20</v>
      </c>
      <c r="B24" s="11" t="s">
        <v>54</v>
      </c>
      <c r="C24" s="11" t="s">
        <v>6</v>
      </c>
      <c r="D24" s="11">
        <v>60</v>
      </c>
      <c r="E24" s="11" t="s">
        <v>572</v>
      </c>
      <c r="F24" s="12">
        <v>0</v>
      </c>
      <c r="G24" s="13"/>
      <c r="H24" s="14">
        <f t="shared" si="0"/>
        <v>0</v>
      </c>
      <c r="I24" s="19"/>
    </row>
    <row r="25" spans="1:9" ht="29.1" customHeight="1" x14ac:dyDescent="0.25">
      <c r="A25" s="11">
        <v>21</v>
      </c>
      <c r="B25" s="11" t="s">
        <v>55</v>
      </c>
      <c r="C25" s="11" t="s">
        <v>6</v>
      </c>
      <c r="D25" s="11">
        <v>60</v>
      </c>
      <c r="E25" s="11" t="s">
        <v>572</v>
      </c>
      <c r="F25" s="12">
        <v>0</v>
      </c>
      <c r="G25" s="13"/>
      <c r="H25" s="14">
        <f t="shared" si="0"/>
        <v>0</v>
      </c>
      <c r="I25" s="19"/>
    </row>
    <row r="26" spans="1:9" ht="29.1" customHeight="1" x14ac:dyDescent="0.25">
      <c r="A26" s="11">
        <v>22</v>
      </c>
      <c r="B26" s="11" t="s">
        <v>56</v>
      </c>
      <c r="C26" s="11" t="s">
        <v>6</v>
      </c>
      <c r="D26" s="11">
        <v>10</v>
      </c>
      <c r="E26" s="11" t="s">
        <v>572</v>
      </c>
      <c r="F26" s="12">
        <v>0</v>
      </c>
      <c r="G26" s="13"/>
      <c r="H26" s="14">
        <f t="shared" si="0"/>
        <v>0</v>
      </c>
      <c r="I26" s="19"/>
    </row>
    <row r="27" spans="1:9" ht="29.1" customHeight="1" x14ac:dyDescent="0.25">
      <c r="A27" s="11">
        <v>23</v>
      </c>
      <c r="B27" s="11" t="s">
        <v>57</v>
      </c>
      <c r="C27" s="11" t="s">
        <v>6</v>
      </c>
      <c r="D27" s="11">
        <v>100</v>
      </c>
      <c r="E27" s="11" t="s">
        <v>572</v>
      </c>
      <c r="F27" s="12">
        <v>0</v>
      </c>
      <c r="G27" s="13"/>
      <c r="H27" s="14">
        <f t="shared" si="0"/>
        <v>0</v>
      </c>
      <c r="I27" s="19" t="s">
        <v>58</v>
      </c>
    </row>
    <row r="28" spans="1:9" ht="29.1" customHeight="1" x14ac:dyDescent="0.25">
      <c r="A28" s="11">
        <v>24</v>
      </c>
      <c r="B28" s="11" t="s">
        <v>570</v>
      </c>
      <c r="C28" s="11" t="s">
        <v>6</v>
      </c>
      <c r="D28" s="11">
        <v>60</v>
      </c>
      <c r="E28" s="11" t="s">
        <v>572</v>
      </c>
      <c r="F28" s="12">
        <v>0</v>
      </c>
      <c r="G28" s="13"/>
      <c r="H28" s="14">
        <f t="shared" si="0"/>
        <v>0</v>
      </c>
      <c r="I28" s="19" t="s">
        <v>59</v>
      </c>
    </row>
    <row r="29" spans="1:9" ht="29.1" customHeight="1" x14ac:dyDescent="0.25">
      <c r="A29" s="11">
        <v>25</v>
      </c>
      <c r="B29" s="11" t="s">
        <v>682</v>
      </c>
      <c r="C29" s="11" t="s">
        <v>6</v>
      </c>
      <c r="D29" s="11">
        <v>10</v>
      </c>
      <c r="E29" s="11" t="s">
        <v>572</v>
      </c>
      <c r="F29" s="12">
        <v>0</v>
      </c>
      <c r="G29" s="13"/>
      <c r="H29" s="14">
        <f t="shared" si="0"/>
        <v>0</v>
      </c>
      <c r="I29" s="19"/>
    </row>
    <row r="30" spans="1:9" ht="29.1" customHeight="1" x14ac:dyDescent="0.25">
      <c r="A30" s="11">
        <v>26</v>
      </c>
      <c r="B30" s="11" t="s">
        <v>60</v>
      </c>
      <c r="C30" s="11" t="s">
        <v>6</v>
      </c>
      <c r="D30" s="11">
        <v>80</v>
      </c>
      <c r="E30" s="11" t="s">
        <v>572</v>
      </c>
      <c r="F30" s="12">
        <v>0</v>
      </c>
      <c r="G30" s="13"/>
      <c r="H30" s="14">
        <f t="shared" si="0"/>
        <v>0</v>
      </c>
      <c r="I30" s="19"/>
    </row>
    <row r="31" spans="1:9" ht="29.1" customHeight="1" x14ac:dyDescent="0.25">
      <c r="A31" s="11">
        <v>27</v>
      </c>
      <c r="B31" s="11" t="s">
        <v>681</v>
      </c>
      <c r="C31" s="11" t="s">
        <v>6</v>
      </c>
      <c r="D31" s="11">
        <v>40</v>
      </c>
      <c r="E31" s="11"/>
      <c r="F31" s="12">
        <v>0</v>
      </c>
      <c r="G31" s="13"/>
      <c r="H31" s="14">
        <v>0</v>
      </c>
      <c r="I31" s="19"/>
    </row>
    <row r="32" spans="1:9" ht="29.1" customHeight="1" x14ac:dyDescent="0.25">
      <c r="A32" s="11">
        <v>28</v>
      </c>
      <c r="B32" s="11" t="s">
        <v>61</v>
      </c>
      <c r="C32" s="11" t="s">
        <v>6</v>
      </c>
      <c r="D32" s="11">
        <v>10</v>
      </c>
      <c r="E32" s="11" t="s">
        <v>572</v>
      </c>
      <c r="F32" s="12">
        <v>0</v>
      </c>
      <c r="G32" s="13"/>
      <c r="H32" s="14">
        <f t="shared" si="0"/>
        <v>0</v>
      </c>
      <c r="I32" s="19"/>
    </row>
    <row r="33" spans="1:9" ht="29.1" customHeight="1" x14ac:dyDescent="0.25">
      <c r="A33" s="11" t="s">
        <v>16</v>
      </c>
      <c r="B33" s="11" t="s">
        <v>62</v>
      </c>
      <c r="C33" s="62" t="s">
        <v>16</v>
      </c>
      <c r="D33" s="62" t="s">
        <v>16</v>
      </c>
      <c r="E33" s="62" t="s">
        <v>16</v>
      </c>
      <c r="F33" s="12">
        <v>0</v>
      </c>
      <c r="G33" s="11" t="s">
        <v>16</v>
      </c>
      <c r="H33" s="14">
        <v>0</v>
      </c>
      <c r="I33" s="63" t="s">
        <v>16</v>
      </c>
    </row>
    <row r="34" spans="1:9" ht="15.75" x14ac:dyDescent="0.25">
      <c r="A34" s="15"/>
      <c r="B34" s="15"/>
      <c r="C34" s="15"/>
      <c r="D34" s="15"/>
      <c r="E34" s="15"/>
      <c r="F34" s="15"/>
      <c r="G34" s="15"/>
      <c r="H34" s="15"/>
      <c r="I34" s="61"/>
    </row>
    <row r="35" spans="1:9" ht="28.5" customHeight="1" x14ac:dyDescent="0.25">
      <c r="A35" s="15" t="s">
        <v>21</v>
      </c>
      <c r="B35" s="15"/>
      <c r="C35" s="15"/>
      <c r="D35" s="15"/>
      <c r="E35" s="15"/>
      <c r="F35" s="15"/>
      <c r="G35" s="15"/>
      <c r="H35" s="15"/>
      <c r="I35" s="61"/>
    </row>
    <row r="36" spans="1:9" ht="30.75" customHeight="1" x14ac:dyDescent="0.25">
      <c r="A36" t="s">
        <v>22</v>
      </c>
    </row>
    <row r="37" spans="1:9" ht="21" customHeight="1" x14ac:dyDescent="0.25"/>
    <row r="38" spans="1:9" x14ac:dyDescent="0.25">
      <c r="B38" t="s">
        <v>26</v>
      </c>
    </row>
    <row r="40" spans="1:9" x14ac:dyDescent="0.25">
      <c r="A40" t="s">
        <v>23</v>
      </c>
    </row>
  </sheetData>
  <phoneticPr fontId="0" type="noConversion"/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opLeftCell="A2" workbookViewId="0">
      <selection activeCell="G6" sqref="G6"/>
    </sheetView>
  </sheetViews>
  <sheetFormatPr defaultRowHeight="15" x14ac:dyDescent="0.25"/>
  <cols>
    <col min="1" max="1" width="4.42578125" customWidth="1"/>
    <col min="2" max="2" width="38.85546875" customWidth="1"/>
    <col min="3" max="3" width="5.7109375" customWidth="1"/>
    <col min="4" max="4" width="6" style="34" customWidth="1"/>
    <col min="5" max="5" width="10.28515625" customWidth="1"/>
    <col min="6" max="6" width="11.7109375" style="47" customWidth="1"/>
    <col min="7" max="7" width="5" customWidth="1"/>
    <col min="8" max="8" width="12.42578125" customWidth="1"/>
    <col min="9" max="9" width="23.85546875" customWidth="1"/>
  </cols>
  <sheetData>
    <row r="3" spans="1:10" ht="40.5" customHeight="1" x14ac:dyDescent="0.25"/>
    <row r="4" spans="1:10" ht="45.75" customHeight="1" x14ac:dyDescent="0.25">
      <c r="A4" s="3" t="s">
        <v>32</v>
      </c>
      <c r="B4" s="3" t="s">
        <v>33</v>
      </c>
      <c r="C4" s="3" t="s">
        <v>63</v>
      </c>
      <c r="D4" s="39" t="s">
        <v>2</v>
      </c>
      <c r="E4" s="3" t="s">
        <v>64</v>
      </c>
      <c r="F4" s="48" t="s">
        <v>65</v>
      </c>
      <c r="G4" s="3" t="s">
        <v>18</v>
      </c>
      <c r="H4" s="3" t="s">
        <v>66</v>
      </c>
      <c r="I4" s="3" t="s">
        <v>5</v>
      </c>
      <c r="J4" s="1"/>
    </row>
    <row r="5" spans="1:10" ht="33" customHeight="1" x14ac:dyDescent="0.25">
      <c r="A5" s="2" t="s">
        <v>434</v>
      </c>
      <c r="B5" s="2" t="s">
        <v>67</v>
      </c>
      <c r="C5" s="2" t="s">
        <v>68</v>
      </c>
      <c r="D5" s="41">
        <v>110</v>
      </c>
      <c r="E5" s="3"/>
      <c r="F5" s="48">
        <v>0</v>
      </c>
      <c r="G5" s="6"/>
      <c r="H5" s="7">
        <f>F5*(1+G5)</f>
        <v>0</v>
      </c>
      <c r="I5" s="3"/>
      <c r="J5" s="1"/>
    </row>
    <row r="6" spans="1:10" ht="28.5" customHeight="1" x14ac:dyDescent="0.25">
      <c r="A6" s="2" t="s">
        <v>435</v>
      </c>
      <c r="B6" s="2" t="s">
        <v>613</v>
      </c>
      <c r="C6" s="2" t="s">
        <v>13</v>
      </c>
      <c r="D6" s="41">
        <v>80</v>
      </c>
      <c r="E6" s="3"/>
      <c r="F6" s="48">
        <v>0</v>
      </c>
      <c r="G6" s="6"/>
      <c r="H6" s="7">
        <f>F6*(1+G6)</f>
        <v>0</v>
      </c>
      <c r="I6" s="3"/>
      <c r="J6" s="1"/>
    </row>
    <row r="7" spans="1:10" ht="27.75" customHeight="1" x14ac:dyDescent="0.25">
      <c r="A7" s="2" t="s">
        <v>436</v>
      </c>
      <c r="B7" s="2" t="s">
        <v>614</v>
      </c>
      <c r="C7" s="2" t="s">
        <v>13</v>
      </c>
      <c r="D7" s="41">
        <v>30</v>
      </c>
      <c r="E7" s="3"/>
      <c r="F7" s="48">
        <v>0</v>
      </c>
      <c r="G7" s="6"/>
      <c r="H7" s="7">
        <v>0</v>
      </c>
      <c r="I7" s="3"/>
      <c r="J7" s="1"/>
    </row>
    <row r="8" spans="1:10" ht="27.75" customHeight="1" x14ac:dyDescent="0.25">
      <c r="A8" s="2" t="s">
        <v>437</v>
      </c>
      <c r="B8" s="2" t="s">
        <v>616</v>
      </c>
      <c r="C8" s="2" t="s">
        <v>13</v>
      </c>
      <c r="D8" s="41">
        <v>10</v>
      </c>
      <c r="E8" s="3"/>
      <c r="F8" s="48">
        <v>0</v>
      </c>
      <c r="G8" s="6"/>
      <c r="H8" s="7">
        <f>F8*(1+G8)</f>
        <v>0</v>
      </c>
      <c r="I8" s="3"/>
      <c r="J8" s="1"/>
    </row>
    <row r="9" spans="1:10" ht="30" customHeight="1" x14ac:dyDescent="0.25">
      <c r="A9" s="2" t="s">
        <v>438</v>
      </c>
      <c r="B9" s="2" t="s">
        <v>615</v>
      </c>
      <c r="C9" s="2" t="s">
        <v>13</v>
      </c>
      <c r="D9" s="41">
        <v>25</v>
      </c>
      <c r="E9" s="3"/>
      <c r="F9" s="48">
        <v>0</v>
      </c>
      <c r="G9" s="6"/>
      <c r="H9" s="7">
        <v>0</v>
      </c>
      <c r="I9" s="3"/>
      <c r="J9" s="1"/>
    </row>
    <row r="10" spans="1:10" ht="33" customHeight="1" x14ac:dyDescent="0.25">
      <c r="A10" s="2">
        <v>6</v>
      </c>
      <c r="B10" s="2" t="s">
        <v>617</v>
      </c>
      <c r="C10" s="2" t="s">
        <v>13</v>
      </c>
      <c r="D10" s="41">
        <v>20</v>
      </c>
      <c r="E10" s="3"/>
      <c r="F10" s="48">
        <v>0</v>
      </c>
      <c r="G10" s="6"/>
      <c r="H10" s="7">
        <f>F10*(1+G10)</f>
        <v>0</v>
      </c>
      <c r="I10" s="3"/>
      <c r="J10" s="1"/>
    </row>
    <row r="11" spans="1:10" ht="33" customHeight="1" x14ac:dyDescent="0.25">
      <c r="A11" s="2">
        <v>7</v>
      </c>
      <c r="B11" s="2" t="s">
        <v>621</v>
      </c>
      <c r="C11" s="2" t="s">
        <v>13</v>
      </c>
      <c r="D11" s="41">
        <v>10</v>
      </c>
      <c r="E11" s="3"/>
      <c r="F11" s="48">
        <v>0</v>
      </c>
      <c r="G11" s="6"/>
      <c r="H11" s="7">
        <v>0</v>
      </c>
      <c r="I11" s="3"/>
      <c r="J11" s="1"/>
    </row>
    <row r="12" spans="1:10" ht="33" customHeight="1" x14ac:dyDescent="0.25">
      <c r="A12" s="2">
        <v>8</v>
      </c>
      <c r="B12" s="2" t="s">
        <v>622</v>
      </c>
      <c r="C12" s="2" t="s">
        <v>13</v>
      </c>
      <c r="D12" s="41">
        <v>45</v>
      </c>
      <c r="E12" s="3"/>
      <c r="F12" s="48">
        <v>0</v>
      </c>
      <c r="G12" s="6"/>
      <c r="H12" s="7">
        <v>0</v>
      </c>
      <c r="I12" s="3"/>
      <c r="J12" s="1"/>
    </row>
    <row r="13" spans="1:10" ht="33" customHeight="1" x14ac:dyDescent="0.25">
      <c r="A13" s="2">
        <v>9</v>
      </c>
      <c r="B13" s="2" t="s">
        <v>619</v>
      </c>
      <c r="C13" s="2" t="s">
        <v>13</v>
      </c>
      <c r="D13" s="41">
        <v>10</v>
      </c>
      <c r="E13" s="3"/>
      <c r="F13" s="48">
        <v>0</v>
      </c>
      <c r="G13" s="6"/>
      <c r="H13" s="7">
        <v>0</v>
      </c>
      <c r="I13" s="3"/>
      <c r="J13" s="1"/>
    </row>
    <row r="14" spans="1:10" ht="33" customHeight="1" x14ac:dyDescent="0.25">
      <c r="A14" s="2">
        <v>10</v>
      </c>
      <c r="B14" s="2" t="s">
        <v>620</v>
      </c>
      <c r="C14" s="2" t="s">
        <v>13</v>
      </c>
      <c r="D14" s="41">
        <v>350</v>
      </c>
      <c r="E14" s="3"/>
      <c r="F14" s="48">
        <v>0</v>
      </c>
      <c r="G14" s="6"/>
      <c r="H14" s="7">
        <v>0</v>
      </c>
      <c r="I14" s="3"/>
      <c r="J14" s="1"/>
    </row>
    <row r="15" spans="1:10" ht="29.25" customHeight="1" x14ac:dyDescent="0.25">
      <c r="A15" s="2">
        <v>11</v>
      </c>
      <c r="B15" s="2" t="s">
        <v>618</v>
      </c>
      <c r="C15" s="2" t="s">
        <v>13</v>
      </c>
      <c r="D15" s="41">
        <v>20</v>
      </c>
      <c r="E15" s="3" t="s">
        <v>572</v>
      </c>
      <c r="F15" s="48">
        <v>0</v>
      </c>
      <c r="G15" s="6"/>
      <c r="H15" s="7">
        <f>F15*(1+G15)</f>
        <v>0</v>
      </c>
      <c r="I15" s="3"/>
      <c r="J15" s="1"/>
    </row>
    <row r="16" spans="1:10" ht="20.25" customHeight="1" x14ac:dyDescent="0.25">
      <c r="A16" s="41"/>
      <c r="B16" s="41"/>
      <c r="C16" s="2"/>
      <c r="D16" s="41" t="s">
        <v>16</v>
      </c>
      <c r="E16" s="39" t="s">
        <v>16</v>
      </c>
      <c r="F16" s="48"/>
      <c r="G16" s="39" t="s">
        <v>16</v>
      </c>
      <c r="H16" s="7"/>
      <c r="I16" s="39" t="s">
        <v>16</v>
      </c>
      <c r="J16" s="1"/>
    </row>
    <row r="17" spans="1:10" x14ac:dyDescent="0.25">
      <c r="A17" t="s">
        <v>69</v>
      </c>
      <c r="E17" s="1"/>
      <c r="F17" s="49"/>
      <c r="G17" s="1"/>
      <c r="H17" s="1"/>
      <c r="I17" s="1"/>
      <c r="J17" s="1"/>
    </row>
    <row r="18" spans="1:10" ht="27.75" customHeight="1" x14ac:dyDescent="0.25">
      <c r="A18" t="s">
        <v>21</v>
      </c>
      <c r="J18" t="s">
        <v>599</v>
      </c>
    </row>
    <row r="19" spans="1:10" ht="31.5" customHeight="1" x14ac:dyDescent="0.25">
      <c r="A19" t="s">
        <v>22</v>
      </c>
    </row>
    <row r="21" spans="1:10" ht="30.75" customHeight="1" x14ac:dyDescent="0.25"/>
    <row r="23" spans="1:10" ht="31.5" customHeight="1" x14ac:dyDescent="0.25">
      <c r="A23" t="s">
        <v>23</v>
      </c>
    </row>
  </sheetData>
  <phoneticPr fontId="0" type="noConversion"/>
  <pageMargins left="0.7480314960629921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opLeftCell="B1" workbookViewId="0">
      <selection activeCell="A12" sqref="A12"/>
    </sheetView>
  </sheetViews>
  <sheetFormatPr defaultRowHeight="15" x14ac:dyDescent="0.25"/>
  <cols>
    <col min="1" max="1" width="4.42578125" customWidth="1"/>
    <col min="2" max="2" width="23.85546875" customWidth="1"/>
    <col min="3" max="3" width="5.7109375" customWidth="1"/>
    <col min="4" max="4" width="6" customWidth="1"/>
    <col min="5" max="5" width="10.28515625" customWidth="1"/>
    <col min="6" max="6" width="11.7109375" style="47" customWidth="1"/>
    <col min="7" max="7" width="5.5703125" customWidth="1"/>
    <col min="8" max="8" width="11.5703125" customWidth="1"/>
    <col min="9" max="9" width="10.5703125" customWidth="1"/>
  </cols>
  <sheetData>
    <row r="2" spans="1:10" x14ac:dyDescent="0.25">
      <c r="B2" t="s">
        <v>28</v>
      </c>
    </row>
    <row r="3" spans="1:10" ht="40.5" customHeight="1" x14ac:dyDescent="0.5">
      <c r="B3" s="4" t="s">
        <v>70</v>
      </c>
    </row>
    <row r="4" spans="1:10" ht="45.75" customHeight="1" x14ac:dyDescent="0.25">
      <c r="A4" s="3" t="s">
        <v>32</v>
      </c>
      <c r="B4" s="3" t="s">
        <v>33</v>
      </c>
      <c r="C4" s="3" t="s">
        <v>63</v>
      </c>
      <c r="D4" s="3" t="s">
        <v>2</v>
      </c>
      <c r="E4" s="3" t="s">
        <v>64</v>
      </c>
      <c r="F4" s="48" t="s">
        <v>65</v>
      </c>
      <c r="G4" s="3" t="s">
        <v>18</v>
      </c>
      <c r="H4" s="3" t="s">
        <v>66</v>
      </c>
      <c r="I4" s="3" t="s">
        <v>5</v>
      </c>
      <c r="J4" s="1"/>
    </row>
    <row r="5" spans="1:10" ht="33" customHeight="1" x14ac:dyDescent="0.25">
      <c r="A5" s="2">
        <v>1</v>
      </c>
      <c r="B5" s="3" t="s">
        <v>624</v>
      </c>
      <c r="C5" s="2" t="s">
        <v>6</v>
      </c>
      <c r="D5" s="2">
        <v>45</v>
      </c>
      <c r="E5" s="3"/>
      <c r="F5" s="48">
        <f>D5*E5</f>
        <v>0</v>
      </c>
      <c r="G5" s="6"/>
      <c r="H5" s="7">
        <f>F5*(1+G5)</f>
        <v>0</v>
      </c>
      <c r="I5" s="3"/>
      <c r="J5" s="1"/>
    </row>
    <row r="6" spans="1:10" ht="30.75" customHeight="1" x14ac:dyDescent="0.25">
      <c r="A6" s="2">
        <v>2</v>
      </c>
      <c r="B6" s="3" t="s">
        <v>623</v>
      </c>
      <c r="C6" s="2" t="s">
        <v>6</v>
      </c>
      <c r="D6" s="2">
        <v>30</v>
      </c>
      <c r="E6" s="3"/>
      <c r="F6" s="48">
        <f>D6*E6</f>
        <v>0</v>
      </c>
      <c r="G6" s="6"/>
      <c r="H6" s="7">
        <f>F6*(1+G6)</f>
        <v>0</v>
      </c>
      <c r="I6" s="3"/>
      <c r="J6" s="1"/>
    </row>
    <row r="7" spans="1:10" ht="27.75" customHeight="1" x14ac:dyDescent="0.25">
      <c r="A7" s="2">
        <v>3</v>
      </c>
      <c r="B7" s="3" t="s">
        <v>71</v>
      </c>
      <c r="C7" s="2" t="s">
        <v>6</v>
      </c>
      <c r="D7" s="2">
        <v>60</v>
      </c>
      <c r="E7" s="3"/>
      <c r="F7" s="48">
        <f>D7*E7</f>
        <v>0</v>
      </c>
      <c r="G7" s="6"/>
      <c r="H7" s="7">
        <f>F7*(1+G7)</f>
        <v>0</v>
      </c>
      <c r="I7" s="3"/>
      <c r="J7" s="1"/>
    </row>
    <row r="8" spans="1:10" ht="27.75" customHeight="1" x14ac:dyDescent="0.25">
      <c r="A8" s="2">
        <v>4</v>
      </c>
      <c r="B8" s="3" t="s">
        <v>625</v>
      </c>
      <c r="C8" s="2" t="s">
        <v>13</v>
      </c>
      <c r="D8" s="2">
        <v>30</v>
      </c>
      <c r="E8" s="3"/>
      <c r="F8" s="48">
        <v>0</v>
      </c>
      <c r="G8" s="6"/>
      <c r="H8" s="7">
        <v>0</v>
      </c>
      <c r="I8" s="3"/>
      <c r="J8" s="1"/>
    </row>
    <row r="9" spans="1:10" ht="27.75" customHeight="1" x14ac:dyDescent="0.25">
      <c r="A9" s="2">
        <v>5</v>
      </c>
      <c r="B9" s="3" t="s">
        <v>626</v>
      </c>
      <c r="C9" s="2" t="s">
        <v>6</v>
      </c>
      <c r="D9" s="2">
        <v>40</v>
      </c>
      <c r="E9" s="3"/>
      <c r="F9" s="48">
        <v>0</v>
      </c>
      <c r="G9" s="6"/>
      <c r="H9" s="7">
        <v>0</v>
      </c>
      <c r="I9" s="3"/>
      <c r="J9" s="1"/>
    </row>
    <row r="10" spans="1:10" ht="27.75" customHeight="1" x14ac:dyDescent="0.25">
      <c r="A10" s="2">
        <v>6</v>
      </c>
      <c r="B10" s="3" t="s">
        <v>683</v>
      </c>
      <c r="C10" s="2" t="s">
        <v>13</v>
      </c>
      <c r="D10" s="2">
        <v>20</v>
      </c>
      <c r="E10" s="3"/>
      <c r="F10" s="48">
        <v>0</v>
      </c>
      <c r="G10" s="6"/>
      <c r="H10" s="7">
        <v>0</v>
      </c>
      <c r="I10" s="3"/>
      <c r="J10" s="1"/>
    </row>
    <row r="11" spans="1:10" ht="27.75" customHeight="1" x14ac:dyDescent="0.25">
      <c r="A11" s="2">
        <v>7</v>
      </c>
      <c r="B11" s="3" t="s">
        <v>716</v>
      </c>
      <c r="C11" s="2" t="s">
        <v>6</v>
      </c>
      <c r="D11" s="2">
        <v>25</v>
      </c>
      <c r="E11" s="3"/>
      <c r="F11" s="48"/>
      <c r="G11" s="6"/>
      <c r="H11" s="7"/>
      <c r="I11" s="3"/>
      <c r="J11" s="1"/>
    </row>
    <row r="12" spans="1:10" ht="30" customHeight="1" x14ac:dyDescent="0.25">
      <c r="A12" s="2">
        <v>8</v>
      </c>
      <c r="B12" s="3" t="s">
        <v>72</v>
      </c>
      <c r="C12" s="2" t="s">
        <v>13</v>
      </c>
      <c r="D12" s="2">
        <v>200</v>
      </c>
      <c r="E12" s="3"/>
      <c r="F12" s="48">
        <f>D12*E12</f>
        <v>0</v>
      </c>
      <c r="G12" s="6"/>
      <c r="H12" s="7">
        <f>F12*(1+G12)</f>
        <v>0</v>
      </c>
      <c r="I12" s="3"/>
      <c r="J12" s="1"/>
    </row>
    <row r="13" spans="1:10" ht="24.75" customHeight="1" x14ac:dyDescent="0.25">
      <c r="A13" s="2"/>
      <c r="B13" s="2" t="s">
        <v>15</v>
      </c>
      <c r="C13" s="41" t="s">
        <v>16</v>
      </c>
      <c r="D13" s="41" t="s">
        <v>16</v>
      </c>
      <c r="E13" s="39" t="s">
        <v>16</v>
      </c>
      <c r="F13" s="48">
        <f>SUM(F5:F12)</f>
        <v>0</v>
      </c>
      <c r="G13" s="39" t="s">
        <v>16</v>
      </c>
      <c r="H13" s="7">
        <f>SUM(H5:H12)</f>
        <v>0</v>
      </c>
      <c r="I13" s="39" t="s">
        <v>16</v>
      </c>
      <c r="J13" s="1"/>
    </row>
    <row r="14" spans="1:10" x14ac:dyDescent="0.25">
      <c r="A14" t="s">
        <v>69</v>
      </c>
      <c r="E14" s="1"/>
      <c r="F14" s="49"/>
      <c r="G14" s="1"/>
      <c r="H14" s="1"/>
      <c r="I14" s="1"/>
      <c r="J14" s="1"/>
    </row>
    <row r="15" spans="1:10" ht="28.5" customHeight="1" x14ac:dyDescent="0.25">
      <c r="A15" t="s">
        <v>21</v>
      </c>
      <c r="J15" t="s">
        <v>599</v>
      </c>
    </row>
    <row r="16" spans="1:10" ht="31.5" customHeight="1" x14ac:dyDescent="0.25">
      <c r="A16" t="s">
        <v>22</v>
      </c>
    </row>
    <row r="19" spans="1:2" ht="27" customHeight="1" x14ac:dyDescent="0.25">
      <c r="B19" t="s">
        <v>26</v>
      </c>
    </row>
    <row r="20" spans="1:2" ht="27" customHeight="1" x14ac:dyDescent="0.25"/>
    <row r="21" spans="1:2" ht="27" customHeight="1" x14ac:dyDescent="0.25"/>
    <row r="23" spans="1:2" x14ac:dyDescent="0.25">
      <c r="A23" t="s">
        <v>23</v>
      </c>
    </row>
  </sheetData>
  <phoneticPr fontId="0" type="noConversion"/>
  <pageMargins left="0.7480314960629921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topLeftCell="A60" workbookViewId="0">
      <selection activeCell="D66" sqref="D66"/>
    </sheetView>
  </sheetViews>
  <sheetFormatPr defaultRowHeight="15" x14ac:dyDescent="0.25"/>
  <cols>
    <col min="1" max="1" width="4.42578125" customWidth="1"/>
    <col min="2" max="2" width="23.85546875" customWidth="1"/>
    <col min="3" max="3" width="5.7109375" customWidth="1"/>
    <col min="4" max="4" width="6" customWidth="1"/>
    <col min="5" max="5" width="10.28515625" customWidth="1"/>
    <col min="6" max="6" width="11.7109375" style="47" customWidth="1"/>
    <col min="7" max="7" width="5.7109375" customWidth="1"/>
    <col min="8" max="8" width="12.140625" customWidth="1"/>
    <col min="9" max="9" width="10.5703125" customWidth="1"/>
  </cols>
  <sheetData>
    <row r="2" spans="1:9" ht="18.75" x14ac:dyDescent="0.3">
      <c r="B2" s="16" t="s">
        <v>28</v>
      </c>
    </row>
    <row r="3" spans="1:9" ht="40.5" customHeight="1" x14ac:dyDescent="0.5">
      <c r="B3" s="4" t="s">
        <v>73</v>
      </c>
    </row>
    <row r="4" spans="1:9" ht="45.75" customHeight="1" x14ac:dyDescent="0.25">
      <c r="A4" s="3" t="s">
        <v>32</v>
      </c>
      <c r="B4" s="3" t="s">
        <v>33</v>
      </c>
      <c r="C4" s="3" t="s">
        <v>63</v>
      </c>
      <c r="D4" s="3" t="s">
        <v>2</v>
      </c>
      <c r="E4" s="3" t="s">
        <v>64</v>
      </c>
      <c r="F4" s="48" t="s">
        <v>65</v>
      </c>
      <c r="G4" s="3" t="s">
        <v>18</v>
      </c>
      <c r="H4" s="3" t="s">
        <v>66</v>
      </c>
      <c r="I4" s="3" t="s">
        <v>5</v>
      </c>
    </row>
    <row r="5" spans="1:9" ht="33" customHeight="1" x14ac:dyDescent="0.25">
      <c r="A5" s="2" t="s">
        <v>434</v>
      </c>
      <c r="B5" s="9" t="s">
        <v>74</v>
      </c>
      <c r="C5" s="2" t="s">
        <v>13</v>
      </c>
      <c r="D5" s="2">
        <v>10</v>
      </c>
      <c r="E5" s="3"/>
      <c r="F5" s="48">
        <f>D5*E5</f>
        <v>0</v>
      </c>
      <c r="G5" s="6"/>
      <c r="H5" s="17">
        <f t="shared" ref="H5:H70" si="0">F5*(1+G5)</f>
        <v>0</v>
      </c>
      <c r="I5" s="3"/>
    </row>
    <row r="6" spans="1:9" ht="30.75" customHeight="1" x14ac:dyDescent="0.25">
      <c r="A6" s="2" t="s">
        <v>435</v>
      </c>
      <c r="B6" s="3" t="s">
        <v>75</v>
      </c>
      <c r="C6" s="2" t="s">
        <v>6</v>
      </c>
      <c r="D6" s="2">
        <v>5</v>
      </c>
      <c r="E6" s="3"/>
      <c r="F6" s="48">
        <f t="shared" ref="F6:F70" si="1">D6*E6</f>
        <v>0</v>
      </c>
      <c r="G6" s="6"/>
      <c r="H6" s="7">
        <f t="shared" si="0"/>
        <v>0</v>
      </c>
      <c r="I6" s="3"/>
    </row>
    <row r="7" spans="1:9" ht="28.5" customHeight="1" x14ac:dyDescent="0.25">
      <c r="A7" s="2" t="s">
        <v>436</v>
      </c>
      <c r="B7" s="3" t="s">
        <v>76</v>
      </c>
      <c r="C7" s="2" t="s">
        <v>6</v>
      </c>
      <c r="D7" s="2">
        <v>6</v>
      </c>
      <c r="E7" s="3"/>
      <c r="F7" s="48">
        <f t="shared" si="1"/>
        <v>0</v>
      </c>
      <c r="G7" s="6"/>
      <c r="H7" s="7">
        <f t="shared" si="0"/>
        <v>0</v>
      </c>
      <c r="I7" s="3"/>
    </row>
    <row r="8" spans="1:9" ht="27.75" customHeight="1" x14ac:dyDescent="0.25">
      <c r="A8" s="2" t="s">
        <v>437</v>
      </c>
      <c r="B8" s="3" t="s">
        <v>77</v>
      </c>
      <c r="C8" s="2" t="s">
        <v>6</v>
      </c>
      <c r="D8" s="2">
        <v>100</v>
      </c>
      <c r="E8" s="3"/>
      <c r="F8" s="48">
        <f t="shared" si="1"/>
        <v>0</v>
      </c>
      <c r="G8" s="6"/>
      <c r="H8" s="7">
        <f t="shared" si="0"/>
        <v>0</v>
      </c>
      <c r="I8" s="3"/>
    </row>
    <row r="9" spans="1:9" ht="27.75" customHeight="1" x14ac:dyDescent="0.25">
      <c r="A9" s="2">
        <v>5</v>
      </c>
      <c r="B9" s="3" t="s">
        <v>718</v>
      </c>
      <c r="C9" s="2" t="s">
        <v>13</v>
      </c>
      <c r="D9" s="2">
        <v>20</v>
      </c>
      <c r="E9" s="3"/>
      <c r="F9" s="48">
        <f t="shared" si="1"/>
        <v>0</v>
      </c>
      <c r="G9" s="6"/>
      <c r="H9" s="7">
        <f t="shared" si="0"/>
        <v>0</v>
      </c>
      <c r="I9" s="3"/>
    </row>
    <row r="10" spans="1:9" ht="30" customHeight="1" x14ac:dyDescent="0.25">
      <c r="A10" s="2">
        <v>6</v>
      </c>
      <c r="B10" s="3" t="s">
        <v>78</v>
      </c>
      <c r="C10" s="2" t="s">
        <v>13</v>
      </c>
      <c r="D10" s="2">
        <v>20</v>
      </c>
      <c r="E10" s="3"/>
      <c r="F10" s="48">
        <f t="shared" si="1"/>
        <v>0</v>
      </c>
      <c r="G10" s="6"/>
      <c r="H10" s="7">
        <f t="shared" si="0"/>
        <v>0</v>
      </c>
      <c r="I10" s="3"/>
    </row>
    <row r="11" spans="1:9" ht="30" customHeight="1" x14ac:dyDescent="0.25">
      <c r="A11" s="2">
        <v>7</v>
      </c>
      <c r="B11" s="3" t="s">
        <v>79</v>
      </c>
      <c r="C11" s="2" t="s">
        <v>13</v>
      </c>
      <c r="D11" s="2">
        <v>80</v>
      </c>
      <c r="E11" s="3"/>
      <c r="F11" s="48">
        <f t="shared" si="1"/>
        <v>0</v>
      </c>
      <c r="G11" s="6"/>
      <c r="H11" s="7">
        <f t="shared" si="0"/>
        <v>0</v>
      </c>
      <c r="I11" s="3"/>
    </row>
    <row r="12" spans="1:9" ht="30" customHeight="1" x14ac:dyDescent="0.25">
      <c r="A12" s="2">
        <v>8</v>
      </c>
      <c r="B12" s="3" t="s">
        <v>80</v>
      </c>
      <c r="C12" s="2" t="s">
        <v>13</v>
      </c>
      <c r="D12" s="2">
        <v>10</v>
      </c>
      <c r="E12" s="3"/>
      <c r="F12" s="48">
        <f t="shared" si="1"/>
        <v>0</v>
      </c>
      <c r="G12" s="6"/>
      <c r="H12" s="7">
        <f t="shared" si="0"/>
        <v>0</v>
      </c>
      <c r="I12" s="3"/>
    </row>
    <row r="13" spans="1:9" ht="30" customHeight="1" x14ac:dyDescent="0.25">
      <c r="A13" s="2">
        <v>9</v>
      </c>
      <c r="B13" s="3" t="s">
        <v>81</v>
      </c>
      <c r="C13" s="2" t="s">
        <v>6</v>
      </c>
      <c r="D13" s="2">
        <v>360</v>
      </c>
      <c r="E13" s="3"/>
      <c r="F13" s="48">
        <f t="shared" si="1"/>
        <v>0</v>
      </c>
      <c r="G13" s="6"/>
      <c r="H13" s="7">
        <f t="shared" si="0"/>
        <v>0</v>
      </c>
      <c r="I13" s="3"/>
    </row>
    <row r="14" spans="1:9" ht="30" customHeight="1" x14ac:dyDescent="0.25">
      <c r="A14" s="2">
        <v>10</v>
      </c>
      <c r="B14" s="3" t="s">
        <v>82</v>
      </c>
      <c r="C14" s="2" t="s">
        <v>6</v>
      </c>
      <c r="D14" s="2">
        <v>250</v>
      </c>
      <c r="E14" s="3"/>
      <c r="F14" s="48">
        <f t="shared" si="1"/>
        <v>0</v>
      </c>
      <c r="G14" s="6"/>
      <c r="H14" s="7">
        <f t="shared" si="0"/>
        <v>0</v>
      </c>
      <c r="I14" s="3"/>
    </row>
    <row r="15" spans="1:9" ht="30" customHeight="1" x14ac:dyDescent="0.25">
      <c r="A15" s="2">
        <v>11</v>
      </c>
      <c r="B15" s="3" t="s">
        <v>83</v>
      </c>
      <c r="C15" s="2" t="s">
        <v>6</v>
      </c>
      <c r="D15" s="2">
        <v>80</v>
      </c>
      <c r="E15" s="3"/>
      <c r="F15" s="48">
        <f t="shared" si="1"/>
        <v>0</v>
      </c>
      <c r="G15" s="6"/>
      <c r="H15" s="7">
        <f t="shared" si="0"/>
        <v>0</v>
      </c>
      <c r="I15" s="3"/>
    </row>
    <row r="16" spans="1:9" ht="30" customHeight="1" x14ac:dyDescent="0.25">
      <c r="A16" s="2">
        <v>12</v>
      </c>
      <c r="B16" s="3" t="s">
        <v>84</v>
      </c>
      <c r="C16" s="2" t="s">
        <v>6</v>
      </c>
      <c r="D16" s="2">
        <v>40</v>
      </c>
      <c r="E16" s="3"/>
      <c r="F16" s="48">
        <f t="shared" si="1"/>
        <v>0</v>
      </c>
      <c r="G16" s="6"/>
      <c r="H16" s="7">
        <f t="shared" si="0"/>
        <v>0</v>
      </c>
      <c r="I16" s="3"/>
    </row>
    <row r="17" spans="1:9" ht="30" customHeight="1" x14ac:dyDescent="0.25">
      <c r="A17" s="2">
        <v>13</v>
      </c>
      <c r="B17" s="3" t="s">
        <v>85</v>
      </c>
      <c r="C17" s="2" t="s">
        <v>6</v>
      </c>
      <c r="D17" s="2">
        <v>280</v>
      </c>
      <c r="E17" s="3"/>
      <c r="F17" s="48">
        <f t="shared" si="1"/>
        <v>0</v>
      </c>
      <c r="G17" s="6"/>
      <c r="H17" s="7">
        <f t="shared" si="0"/>
        <v>0</v>
      </c>
      <c r="I17" s="3"/>
    </row>
    <row r="18" spans="1:9" ht="30" customHeight="1" x14ac:dyDescent="0.25">
      <c r="A18" s="2">
        <v>14</v>
      </c>
      <c r="B18" s="3" t="s">
        <v>86</v>
      </c>
      <c r="C18" s="2" t="s">
        <v>6</v>
      </c>
      <c r="D18" s="2">
        <v>19</v>
      </c>
      <c r="E18" s="3"/>
      <c r="F18" s="48">
        <f t="shared" si="1"/>
        <v>0</v>
      </c>
      <c r="G18" s="6"/>
      <c r="H18" s="7">
        <f t="shared" si="0"/>
        <v>0</v>
      </c>
      <c r="I18" s="3"/>
    </row>
    <row r="19" spans="1:9" ht="30" customHeight="1" x14ac:dyDescent="0.25">
      <c r="A19" s="2">
        <v>15</v>
      </c>
      <c r="B19" s="3" t="s">
        <v>87</v>
      </c>
      <c r="C19" s="2" t="s">
        <v>6</v>
      </c>
      <c r="D19" s="2">
        <v>5</v>
      </c>
      <c r="E19" s="3"/>
      <c r="F19" s="48">
        <f t="shared" si="1"/>
        <v>0</v>
      </c>
      <c r="G19" s="6"/>
      <c r="H19" s="7">
        <f t="shared" si="0"/>
        <v>0</v>
      </c>
      <c r="I19" s="3"/>
    </row>
    <row r="20" spans="1:9" ht="30" customHeight="1" x14ac:dyDescent="0.25">
      <c r="A20" s="2">
        <v>16</v>
      </c>
      <c r="B20" s="3" t="s">
        <v>88</v>
      </c>
      <c r="C20" s="2" t="s">
        <v>6</v>
      </c>
      <c r="D20" s="2">
        <v>100</v>
      </c>
      <c r="E20" s="3"/>
      <c r="F20" s="48">
        <f t="shared" si="1"/>
        <v>0</v>
      </c>
      <c r="G20" s="6"/>
      <c r="H20" s="7">
        <f t="shared" si="0"/>
        <v>0</v>
      </c>
      <c r="I20" s="3"/>
    </row>
    <row r="21" spans="1:9" ht="30" customHeight="1" x14ac:dyDescent="0.25">
      <c r="A21" s="2">
        <v>17</v>
      </c>
      <c r="B21" s="3" t="s">
        <v>89</v>
      </c>
      <c r="C21" s="2" t="s">
        <v>6</v>
      </c>
      <c r="D21" s="2">
        <v>3</v>
      </c>
      <c r="E21" s="3"/>
      <c r="F21" s="48">
        <f t="shared" si="1"/>
        <v>0</v>
      </c>
      <c r="G21" s="6"/>
      <c r="H21" s="7">
        <f t="shared" si="0"/>
        <v>0</v>
      </c>
      <c r="I21" s="3"/>
    </row>
    <row r="22" spans="1:9" ht="30" customHeight="1" x14ac:dyDescent="0.25">
      <c r="A22" s="2">
        <v>18</v>
      </c>
      <c r="B22" s="3" t="s">
        <v>90</v>
      </c>
      <c r="C22" s="2" t="s">
        <v>13</v>
      </c>
      <c r="D22" s="2">
        <v>20</v>
      </c>
      <c r="E22" s="3"/>
      <c r="F22" s="48">
        <f t="shared" si="1"/>
        <v>0</v>
      </c>
      <c r="G22" s="6"/>
      <c r="H22" s="7">
        <f t="shared" si="0"/>
        <v>0</v>
      </c>
      <c r="I22" s="3"/>
    </row>
    <row r="23" spans="1:9" ht="30" customHeight="1" x14ac:dyDescent="0.25">
      <c r="A23" s="2">
        <v>19</v>
      </c>
      <c r="B23" s="3" t="s">
        <v>91</v>
      </c>
      <c r="C23" s="2" t="s">
        <v>6</v>
      </c>
      <c r="D23" s="2">
        <v>400</v>
      </c>
      <c r="E23" s="3"/>
      <c r="F23" s="48">
        <f t="shared" si="1"/>
        <v>0</v>
      </c>
      <c r="G23" s="6"/>
      <c r="H23" s="7">
        <f t="shared" si="0"/>
        <v>0</v>
      </c>
      <c r="I23" s="3"/>
    </row>
    <row r="24" spans="1:9" ht="30" customHeight="1" x14ac:dyDescent="0.25">
      <c r="A24" s="2">
        <v>20</v>
      </c>
      <c r="B24" s="3" t="s">
        <v>92</v>
      </c>
      <c r="C24" s="2" t="s">
        <v>13</v>
      </c>
      <c r="D24" s="2">
        <v>80</v>
      </c>
      <c r="E24" s="3"/>
      <c r="F24" s="48">
        <f t="shared" si="1"/>
        <v>0</v>
      </c>
      <c r="G24" s="6"/>
      <c r="H24" s="7">
        <f t="shared" si="0"/>
        <v>0</v>
      </c>
      <c r="I24" s="3"/>
    </row>
    <row r="25" spans="1:9" ht="30" customHeight="1" x14ac:dyDescent="0.25">
      <c r="A25" s="2">
        <v>21</v>
      </c>
      <c r="B25" s="3" t="s">
        <v>93</v>
      </c>
      <c r="C25" s="2" t="s">
        <v>6</v>
      </c>
      <c r="D25" s="2">
        <v>190</v>
      </c>
      <c r="E25" s="3"/>
      <c r="F25" s="48">
        <f t="shared" si="1"/>
        <v>0</v>
      </c>
      <c r="G25" s="6"/>
      <c r="H25" s="7">
        <f t="shared" si="0"/>
        <v>0</v>
      </c>
      <c r="I25" s="3"/>
    </row>
    <row r="26" spans="1:9" ht="30" customHeight="1" x14ac:dyDescent="0.25">
      <c r="A26" s="2">
        <v>22</v>
      </c>
      <c r="B26" s="3" t="s">
        <v>94</v>
      </c>
      <c r="C26" s="2" t="s">
        <v>13</v>
      </c>
      <c r="D26" s="2">
        <v>30</v>
      </c>
      <c r="E26" s="3"/>
      <c r="F26" s="48">
        <f t="shared" si="1"/>
        <v>0</v>
      </c>
      <c r="G26" s="6"/>
      <c r="H26" s="7">
        <f t="shared" si="0"/>
        <v>0</v>
      </c>
      <c r="I26" s="3"/>
    </row>
    <row r="27" spans="1:9" ht="30" customHeight="1" x14ac:dyDescent="0.25">
      <c r="A27" s="2">
        <v>23</v>
      </c>
      <c r="B27" s="3" t="s">
        <v>95</v>
      </c>
      <c r="C27" s="2" t="s">
        <v>6</v>
      </c>
      <c r="D27" s="2">
        <v>100</v>
      </c>
      <c r="E27" s="3"/>
      <c r="F27" s="48">
        <f t="shared" si="1"/>
        <v>0</v>
      </c>
      <c r="G27" s="6"/>
      <c r="H27" s="7">
        <f t="shared" si="0"/>
        <v>0</v>
      </c>
      <c r="I27" s="3"/>
    </row>
    <row r="28" spans="1:9" ht="30" customHeight="1" x14ac:dyDescent="0.25">
      <c r="A28" s="2">
        <v>24</v>
      </c>
      <c r="B28" s="3" t="s">
        <v>96</v>
      </c>
      <c r="C28" s="2" t="s">
        <v>13</v>
      </c>
      <c r="D28" s="2">
        <v>50</v>
      </c>
      <c r="E28" s="3"/>
      <c r="F28" s="48">
        <f t="shared" si="1"/>
        <v>0</v>
      </c>
      <c r="G28" s="6"/>
      <c r="H28" s="7">
        <f t="shared" si="0"/>
        <v>0</v>
      </c>
      <c r="I28" s="3"/>
    </row>
    <row r="29" spans="1:9" ht="30" customHeight="1" x14ac:dyDescent="0.25">
      <c r="A29" s="2">
        <v>25</v>
      </c>
      <c r="B29" s="3" t="s">
        <v>96</v>
      </c>
      <c r="C29" s="2" t="s">
        <v>6</v>
      </c>
      <c r="D29" s="2">
        <v>60</v>
      </c>
      <c r="E29" s="3"/>
      <c r="F29" s="48">
        <f t="shared" si="1"/>
        <v>0</v>
      </c>
      <c r="G29" s="6"/>
      <c r="H29" s="7">
        <f t="shared" si="0"/>
        <v>0</v>
      </c>
      <c r="I29" s="3"/>
    </row>
    <row r="30" spans="1:9" ht="30" customHeight="1" x14ac:dyDescent="0.25">
      <c r="A30" s="2">
        <v>26</v>
      </c>
      <c r="B30" s="3" t="s">
        <v>97</v>
      </c>
      <c r="C30" s="2" t="s">
        <v>13</v>
      </c>
      <c r="D30" s="2">
        <v>500</v>
      </c>
      <c r="E30" s="3"/>
      <c r="F30" s="48">
        <f t="shared" si="1"/>
        <v>0</v>
      </c>
      <c r="G30" s="6"/>
      <c r="H30" s="7">
        <f t="shared" si="0"/>
        <v>0</v>
      </c>
      <c r="I30" s="3"/>
    </row>
    <row r="31" spans="1:9" ht="30" customHeight="1" x14ac:dyDescent="0.25">
      <c r="A31" s="2">
        <v>27</v>
      </c>
      <c r="B31" s="3" t="s">
        <v>98</v>
      </c>
      <c r="C31" s="2" t="s">
        <v>13</v>
      </c>
      <c r="D31" s="2">
        <v>30</v>
      </c>
      <c r="E31" s="3"/>
      <c r="F31" s="48">
        <f t="shared" si="1"/>
        <v>0</v>
      </c>
      <c r="G31" s="6"/>
      <c r="H31" s="7">
        <f t="shared" si="0"/>
        <v>0</v>
      </c>
      <c r="I31" s="3"/>
    </row>
    <row r="32" spans="1:9" ht="30" customHeight="1" x14ac:dyDescent="0.25">
      <c r="A32" s="2">
        <v>28</v>
      </c>
      <c r="B32" s="3" t="s">
        <v>99</v>
      </c>
      <c r="C32" s="2" t="s">
        <v>6</v>
      </c>
      <c r="D32" s="2">
        <v>40</v>
      </c>
      <c r="E32" s="3"/>
      <c r="F32" s="48">
        <f t="shared" si="1"/>
        <v>0</v>
      </c>
      <c r="G32" s="6"/>
      <c r="H32" s="7">
        <f t="shared" si="0"/>
        <v>0</v>
      </c>
      <c r="I32" s="3"/>
    </row>
    <row r="33" spans="1:9" ht="30" customHeight="1" x14ac:dyDescent="0.25">
      <c r="A33" s="2">
        <v>29</v>
      </c>
      <c r="B33" s="3" t="s">
        <v>100</v>
      </c>
      <c r="C33" s="2" t="s">
        <v>6</v>
      </c>
      <c r="D33" s="2">
        <v>25</v>
      </c>
      <c r="E33" s="3"/>
      <c r="F33" s="48">
        <f t="shared" si="1"/>
        <v>0</v>
      </c>
      <c r="G33" s="6"/>
      <c r="H33" s="7">
        <f t="shared" si="0"/>
        <v>0</v>
      </c>
      <c r="I33" s="3"/>
    </row>
    <row r="34" spans="1:9" ht="30" customHeight="1" x14ac:dyDescent="0.25">
      <c r="A34" s="2">
        <v>30</v>
      </c>
      <c r="B34" s="3" t="s">
        <v>101</v>
      </c>
      <c r="C34" s="2" t="s">
        <v>6</v>
      </c>
      <c r="D34" s="2">
        <v>370</v>
      </c>
      <c r="E34" s="3"/>
      <c r="F34" s="48">
        <f t="shared" si="1"/>
        <v>0</v>
      </c>
      <c r="G34" s="6"/>
      <c r="H34" s="7">
        <f t="shared" si="0"/>
        <v>0</v>
      </c>
      <c r="I34" s="3"/>
    </row>
    <row r="35" spans="1:9" ht="30" customHeight="1" x14ac:dyDescent="0.25">
      <c r="A35" s="2">
        <v>31</v>
      </c>
      <c r="B35" s="3" t="s">
        <v>102</v>
      </c>
      <c r="C35" s="2" t="s">
        <v>13</v>
      </c>
      <c r="D35" s="2">
        <v>5</v>
      </c>
      <c r="E35" s="3"/>
      <c r="F35" s="48">
        <f t="shared" si="1"/>
        <v>0</v>
      </c>
      <c r="G35" s="6"/>
      <c r="H35" s="7">
        <f t="shared" si="0"/>
        <v>0</v>
      </c>
      <c r="I35" s="3"/>
    </row>
    <row r="36" spans="1:9" ht="30" customHeight="1" x14ac:dyDescent="0.25">
      <c r="A36" s="2">
        <v>32</v>
      </c>
      <c r="B36" s="3" t="s">
        <v>717</v>
      </c>
      <c r="C36" s="2" t="s">
        <v>13</v>
      </c>
      <c r="D36" s="2">
        <v>15</v>
      </c>
      <c r="E36" s="3"/>
      <c r="F36" s="48">
        <f t="shared" si="1"/>
        <v>0</v>
      </c>
      <c r="G36" s="6"/>
      <c r="H36" s="7">
        <f t="shared" si="0"/>
        <v>0</v>
      </c>
      <c r="I36" s="3"/>
    </row>
    <row r="37" spans="1:9" ht="30" customHeight="1" x14ac:dyDescent="0.25">
      <c r="A37" s="2">
        <v>33</v>
      </c>
      <c r="B37" s="3" t="s">
        <v>719</v>
      </c>
      <c r="C37" s="2" t="s">
        <v>13</v>
      </c>
      <c r="D37" s="2">
        <v>40</v>
      </c>
      <c r="E37" s="3"/>
      <c r="F37" s="48">
        <f t="shared" si="1"/>
        <v>0</v>
      </c>
      <c r="G37" s="6"/>
      <c r="H37" s="7">
        <f t="shared" si="0"/>
        <v>0</v>
      </c>
      <c r="I37" s="3"/>
    </row>
    <row r="38" spans="1:9" ht="30" customHeight="1" x14ac:dyDescent="0.25">
      <c r="A38" s="2">
        <v>34</v>
      </c>
      <c r="B38" s="3" t="s">
        <v>103</v>
      </c>
      <c r="C38" s="2" t="s">
        <v>6</v>
      </c>
      <c r="D38" s="2">
        <v>3</v>
      </c>
      <c r="E38" s="3"/>
      <c r="F38" s="48">
        <f t="shared" si="1"/>
        <v>0</v>
      </c>
      <c r="G38" s="6"/>
      <c r="H38" s="7">
        <f t="shared" si="0"/>
        <v>0</v>
      </c>
      <c r="I38" s="3"/>
    </row>
    <row r="39" spans="1:9" ht="30" customHeight="1" x14ac:dyDescent="0.25">
      <c r="A39" s="2">
        <v>35</v>
      </c>
      <c r="B39" s="3" t="s">
        <v>104</v>
      </c>
      <c r="C39" s="2" t="s">
        <v>6</v>
      </c>
      <c r="D39" s="2">
        <v>20</v>
      </c>
      <c r="E39" s="3"/>
      <c r="F39" s="48">
        <f t="shared" si="1"/>
        <v>0</v>
      </c>
      <c r="G39" s="6"/>
      <c r="H39" s="7">
        <f t="shared" si="0"/>
        <v>0</v>
      </c>
      <c r="I39" s="3"/>
    </row>
    <row r="40" spans="1:9" ht="30" customHeight="1" x14ac:dyDescent="0.25">
      <c r="A40" s="2">
        <v>36</v>
      </c>
      <c r="B40" s="3" t="s">
        <v>105</v>
      </c>
      <c r="C40" s="2" t="s">
        <v>6</v>
      </c>
      <c r="D40" s="2">
        <v>90</v>
      </c>
      <c r="E40" s="3"/>
      <c r="F40" s="48">
        <f t="shared" si="1"/>
        <v>0</v>
      </c>
      <c r="G40" s="6"/>
      <c r="H40" s="7">
        <f t="shared" si="0"/>
        <v>0</v>
      </c>
      <c r="I40" s="3"/>
    </row>
    <row r="41" spans="1:9" ht="30" customHeight="1" x14ac:dyDescent="0.25">
      <c r="A41" s="2">
        <v>37</v>
      </c>
      <c r="B41" s="3" t="s">
        <v>106</v>
      </c>
      <c r="C41" s="2" t="s">
        <v>6</v>
      </c>
      <c r="D41" s="2">
        <v>50</v>
      </c>
      <c r="E41" s="3"/>
      <c r="F41" s="48">
        <f t="shared" si="1"/>
        <v>0</v>
      </c>
      <c r="G41" s="6"/>
      <c r="H41" s="7">
        <f t="shared" si="0"/>
        <v>0</v>
      </c>
      <c r="I41" s="3"/>
    </row>
    <row r="42" spans="1:9" ht="30" customHeight="1" x14ac:dyDescent="0.25">
      <c r="A42" s="2">
        <v>38</v>
      </c>
      <c r="B42" s="3" t="s">
        <v>107</v>
      </c>
      <c r="C42" s="2" t="s">
        <v>6</v>
      </c>
      <c r="D42" s="2">
        <v>155</v>
      </c>
      <c r="E42" s="3"/>
      <c r="F42" s="48">
        <f t="shared" si="1"/>
        <v>0</v>
      </c>
      <c r="G42" s="6"/>
      <c r="H42" s="7">
        <f t="shared" si="0"/>
        <v>0</v>
      </c>
      <c r="I42" s="3"/>
    </row>
    <row r="43" spans="1:9" ht="30" customHeight="1" x14ac:dyDescent="0.25">
      <c r="A43" s="2">
        <v>39</v>
      </c>
      <c r="B43" s="3" t="s">
        <v>108</v>
      </c>
      <c r="C43" s="2" t="s">
        <v>6</v>
      </c>
      <c r="D43" s="2">
        <v>90</v>
      </c>
      <c r="E43" s="3"/>
      <c r="F43" s="48">
        <f t="shared" si="1"/>
        <v>0</v>
      </c>
      <c r="G43" s="6"/>
      <c r="H43" s="7">
        <f t="shared" si="0"/>
        <v>0</v>
      </c>
      <c r="I43" s="3"/>
    </row>
    <row r="44" spans="1:9" ht="30" customHeight="1" x14ac:dyDescent="0.25">
      <c r="A44" s="2">
        <v>40</v>
      </c>
      <c r="B44" s="3" t="s">
        <v>109</v>
      </c>
      <c r="C44" s="2" t="s">
        <v>110</v>
      </c>
      <c r="D44" s="2">
        <v>650</v>
      </c>
      <c r="E44" s="3"/>
      <c r="F44" s="48">
        <f t="shared" si="1"/>
        <v>0</v>
      </c>
      <c r="G44" s="6"/>
      <c r="H44" s="7">
        <f t="shared" si="0"/>
        <v>0</v>
      </c>
      <c r="I44" s="3"/>
    </row>
    <row r="45" spans="1:9" ht="30" customHeight="1" x14ac:dyDescent="0.25">
      <c r="A45" s="2">
        <v>41</v>
      </c>
      <c r="B45" s="3" t="s">
        <v>720</v>
      </c>
      <c r="C45" s="2" t="s">
        <v>721</v>
      </c>
      <c r="D45" s="2">
        <v>12</v>
      </c>
      <c r="E45" s="3"/>
      <c r="F45" s="48">
        <f t="shared" si="1"/>
        <v>0</v>
      </c>
      <c r="G45" s="6"/>
      <c r="H45" s="7">
        <f t="shared" si="0"/>
        <v>0</v>
      </c>
      <c r="I45" s="3"/>
    </row>
    <row r="46" spans="1:9" ht="30" customHeight="1" x14ac:dyDescent="0.25">
      <c r="A46" s="2">
        <v>42</v>
      </c>
      <c r="B46" s="3" t="s">
        <v>722</v>
      </c>
      <c r="C46" s="2" t="s">
        <v>13</v>
      </c>
      <c r="D46" s="2">
        <v>12</v>
      </c>
      <c r="E46" s="3"/>
      <c r="F46" s="48">
        <f t="shared" si="1"/>
        <v>0</v>
      </c>
      <c r="G46" s="6"/>
      <c r="H46" s="7">
        <f t="shared" si="0"/>
        <v>0</v>
      </c>
      <c r="I46" s="3"/>
    </row>
    <row r="47" spans="1:9" ht="30" customHeight="1" x14ac:dyDescent="0.25">
      <c r="A47" s="2">
        <v>43</v>
      </c>
      <c r="B47" s="3" t="s">
        <v>111</v>
      </c>
      <c r="C47" s="2" t="s">
        <v>6</v>
      </c>
      <c r="D47" s="2">
        <v>260</v>
      </c>
      <c r="E47" s="3"/>
      <c r="F47" s="48">
        <f t="shared" si="1"/>
        <v>0</v>
      </c>
      <c r="G47" s="6"/>
      <c r="H47" s="7">
        <f t="shared" si="0"/>
        <v>0</v>
      </c>
      <c r="I47" s="3"/>
    </row>
    <row r="48" spans="1:9" ht="30" customHeight="1" x14ac:dyDescent="0.25">
      <c r="A48" s="2">
        <v>44</v>
      </c>
      <c r="B48" s="3" t="s">
        <v>112</v>
      </c>
      <c r="C48" s="2" t="s">
        <v>6</v>
      </c>
      <c r="D48" s="2">
        <v>250</v>
      </c>
      <c r="E48" s="3"/>
      <c r="F48" s="48">
        <f t="shared" si="1"/>
        <v>0</v>
      </c>
      <c r="G48" s="6"/>
      <c r="H48" s="7">
        <f t="shared" si="0"/>
        <v>0</v>
      </c>
      <c r="I48" s="3"/>
    </row>
    <row r="49" spans="1:9" ht="30" customHeight="1" x14ac:dyDescent="0.25">
      <c r="A49" s="2">
        <v>45</v>
      </c>
      <c r="B49" s="3" t="s">
        <v>113</v>
      </c>
      <c r="C49" s="2" t="s">
        <v>13</v>
      </c>
      <c r="D49" s="2">
        <v>400</v>
      </c>
      <c r="E49" s="3"/>
      <c r="F49" s="48">
        <v>0</v>
      </c>
      <c r="G49" s="6"/>
      <c r="H49" s="7">
        <f t="shared" si="0"/>
        <v>0</v>
      </c>
      <c r="I49" s="3"/>
    </row>
    <row r="50" spans="1:9" ht="30" customHeight="1" x14ac:dyDescent="0.25">
      <c r="A50" s="2">
        <v>46</v>
      </c>
      <c r="B50" s="3" t="s">
        <v>684</v>
      </c>
      <c r="C50" s="2" t="s">
        <v>13</v>
      </c>
      <c r="D50" s="2">
        <v>400</v>
      </c>
      <c r="E50" s="3"/>
      <c r="F50" s="48">
        <v>0</v>
      </c>
      <c r="G50" s="6"/>
      <c r="H50" s="7">
        <v>0</v>
      </c>
      <c r="I50" s="3"/>
    </row>
    <row r="51" spans="1:9" ht="30" customHeight="1" x14ac:dyDescent="0.25">
      <c r="A51" s="2">
        <v>47</v>
      </c>
      <c r="B51" s="3" t="s">
        <v>115</v>
      </c>
      <c r="C51" s="2" t="s">
        <v>6</v>
      </c>
      <c r="D51" s="2">
        <v>70</v>
      </c>
      <c r="E51" s="3"/>
      <c r="F51" s="48">
        <f t="shared" si="1"/>
        <v>0</v>
      </c>
      <c r="G51" s="6"/>
      <c r="H51" s="7">
        <f t="shared" si="0"/>
        <v>0</v>
      </c>
      <c r="I51" s="3"/>
    </row>
    <row r="52" spans="1:9" ht="30" customHeight="1" x14ac:dyDescent="0.25">
      <c r="A52" s="2">
        <v>48</v>
      </c>
      <c r="B52" s="3" t="s">
        <v>115</v>
      </c>
      <c r="C52" s="2" t="s">
        <v>13</v>
      </c>
      <c r="D52" s="2">
        <v>70</v>
      </c>
      <c r="E52" s="3"/>
      <c r="F52" s="48">
        <f t="shared" si="1"/>
        <v>0</v>
      </c>
      <c r="G52" s="6"/>
      <c r="H52" s="7">
        <f t="shared" si="0"/>
        <v>0</v>
      </c>
      <c r="I52" s="3"/>
    </row>
    <row r="53" spans="1:9" ht="30" customHeight="1" x14ac:dyDescent="0.25">
      <c r="A53" s="2">
        <v>49</v>
      </c>
      <c r="B53" s="3" t="s">
        <v>627</v>
      </c>
      <c r="C53" s="2" t="s">
        <v>13</v>
      </c>
      <c r="D53" s="2">
        <v>20</v>
      </c>
      <c r="E53" s="3"/>
      <c r="F53" s="48">
        <v>0</v>
      </c>
      <c r="G53" s="6"/>
      <c r="H53" s="7">
        <v>0</v>
      </c>
      <c r="I53" s="3"/>
    </row>
    <row r="54" spans="1:9" ht="30" customHeight="1" x14ac:dyDescent="0.25">
      <c r="A54" s="2">
        <v>50</v>
      </c>
      <c r="B54" s="3" t="s">
        <v>116</v>
      </c>
      <c r="C54" s="2" t="s">
        <v>13</v>
      </c>
      <c r="D54" s="2">
        <v>20</v>
      </c>
      <c r="E54" s="3"/>
      <c r="F54" s="48">
        <f t="shared" si="1"/>
        <v>0</v>
      </c>
      <c r="G54" s="6"/>
      <c r="H54" s="7">
        <f t="shared" si="0"/>
        <v>0</v>
      </c>
      <c r="I54" s="3"/>
    </row>
    <row r="55" spans="1:9" ht="30" customHeight="1" x14ac:dyDescent="0.25">
      <c r="A55" s="2">
        <v>51</v>
      </c>
      <c r="B55" s="3" t="s">
        <v>695</v>
      </c>
      <c r="C55" s="2" t="s">
        <v>13</v>
      </c>
      <c r="D55" s="2">
        <v>200</v>
      </c>
      <c r="E55" s="3"/>
      <c r="F55" s="48">
        <v>0</v>
      </c>
      <c r="G55" s="6"/>
      <c r="H55" s="7">
        <v>0</v>
      </c>
      <c r="I55" s="3"/>
    </row>
    <row r="56" spans="1:9" ht="30" customHeight="1" x14ac:dyDescent="0.25">
      <c r="A56" s="2">
        <v>52</v>
      </c>
      <c r="B56" s="3" t="s">
        <v>117</v>
      </c>
      <c r="C56" s="2" t="s">
        <v>118</v>
      </c>
      <c r="D56" s="2">
        <v>15</v>
      </c>
      <c r="E56" s="3"/>
      <c r="F56" s="48">
        <f t="shared" si="1"/>
        <v>0</v>
      </c>
      <c r="G56" s="6"/>
      <c r="H56" s="7">
        <f t="shared" si="0"/>
        <v>0</v>
      </c>
      <c r="I56" s="3"/>
    </row>
    <row r="57" spans="1:9" ht="30" customHeight="1" x14ac:dyDescent="0.25">
      <c r="A57" s="2">
        <v>53</v>
      </c>
      <c r="B57" s="3" t="s">
        <v>119</v>
      </c>
      <c r="C57" s="2" t="s">
        <v>13</v>
      </c>
      <c r="D57" s="2">
        <v>80</v>
      </c>
      <c r="E57" s="3"/>
      <c r="F57" s="48">
        <f t="shared" si="1"/>
        <v>0</v>
      </c>
      <c r="G57" s="6"/>
      <c r="H57" s="7">
        <f t="shared" si="0"/>
        <v>0</v>
      </c>
      <c r="I57" s="3"/>
    </row>
    <row r="58" spans="1:9" ht="30" customHeight="1" x14ac:dyDescent="0.25">
      <c r="A58" s="2" t="s">
        <v>482</v>
      </c>
      <c r="B58" s="3" t="s">
        <v>120</v>
      </c>
      <c r="C58" s="2" t="s">
        <v>13</v>
      </c>
      <c r="D58" s="2">
        <v>70</v>
      </c>
      <c r="E58" s="3"/>
      <c r="F58" s="48">
        <f t="shared" si="1"/>
        <v>0</v>
      </c>
      <c r="G58" s="6"/>
      <c r="H58" s="7">
        <f t="shared" si="0"/>
        <v>0</v>
      </c>
      <c r="I58" s="3"/>
    </row>
    <row r="59" spans="1:9" ht="30" customHeight="1" x14ac:dyDescent="0.25">
      <c r="A59" s="2" t="s">
        <v>483</v>
      </c>
      <c r="B59" s="3" t="s">
        <v>121</v>
      </c>
      <c r="C59" s="2" t="s">
        <v>13</v>
      </c>
      <c r="D59" s="2">
        <v>200</v>
      </c>
      <c r="E59" s="3"/>
      <c r="F59" s="48">
        <f t="shared" si="1"/>
        <v>0</v>
      </c>
      <c r="G59" s="6"/>
      <c r="H59" s="7">
        <f t="shared" si="0"/>
        <v>0</v>
      </c>
      <c r="I59" s="3"/>
    </row>
    <row r="60" spans="1:9" ht="30" customHeight="1" x14ac:dyDescent="0.25">
      <c r="A60" s="2" t="s">
        <v>484</v>
      </c>
      <c r="B60" s="3" t="s">
        <v>122</v>
      </c>
      <c r="C60" s="2" t="s">
        <v>13</v>
      </c>
      <c r="D60" s="2">
        <v>20</v>
      </c>
      <c r="E60" s="3"/>
      <c r="F60" s="48">
        <f t="shared" si="1"/>
        <v>0</v>
      </c>
      <c r="G60" s="6"/>
      <c r="H60" s="7">
        <f t="shared" si="0"/>
        <v>0</v>
      </c>
      <c r="I60" s="3"/>
    </row>
    <row r="61" spans="1:9" ht="30" customHeight="1" x14ac:dyDescent="0.25">
      <c r="A61" s="2" t="s">
        <v>485</v>
      </c>
      <c r="B61" s="3" t="s">
        <v>123</v>
      </c>
      <c r="C61" s="2" t="s">
        <v>6</v>
      </c>
      <c r="D61" s="2">
        <v>140</v>
      </c>
      <c r="E61" s="3"/>
      <c r="F61" s="48">
        <f t="shared" si="1"/>
        <v>0</v>
      </c>
      <c r="G61" s="6"/>
      <c r="H61" s="7">
        <f t="shared" si="0"/>
        <v>0</v>
      </c>
      <c r="I61" s="3"/>
    </row>
    <row r="62" spans="1:9" ht="30" customHeight="1" x14ac:dyDescent="0.25">
      <c r="A62" s="2" t="s">
        <v>486</v>
      </c>
      <c r="B62" s="3" t="s">
        <v>124</v>
      </c>
      <c r="C62" s="2" t="s">
        <v>110</v>
      </c>
      <c r="D62" s="2">
        <v>140</v>
      </c>
      <c r="E62" s="3"/>
      <c r="F62" s="48">
        <f t="shared" si="1"/>
        <v>0</v>
      </c>
      <c r="G62" s="6"/>
      <c r="H62" s="7">
        <f t="shared" si="0"/>
        <v>0</v>
      </c>
      <c r="I62" s="3"/>
    </row>
    <row r="63" spans="1:9" ht="30" customHeight="1" x14ac:dyDescent="0.25">
      <c r="A63" s="2" t="s">
        <v>487</v>
      </c>
      <c r="B63" s="3" t="s">
        <v>125</v>
      </c>
      <c r="C63" s="2" t="s">
        <v>6</v>
      </c>
      <c r="D63" s="2">
        <v>10</v>
      </c>
      <c r="E63" s="3"/>
      <c r="F63" s="48">
        <f t="shared" si="1"/>
        <v>0</v>
      </c>
      <c r="G63" s="6"/>
      <c r="H63" s="7">
        <f t="shared" si="0"/>
        <v>0</v>
      </c>
      <c r="I63" s="3"/>
    </row>
    <row r="64" spans="1:9" ht="30" customHeight="1" x14ac:dyDescent="0.25">
      <c r="A64" s="2" t="s">
        <v>488</v>
      </c>
      <c r="B64" s="3" t="s">
        <v>126</v>
      </c>
      <c r="C64" s="2" t="s">
        <v>6</v>
      </c>
      <c r="D64" s="2">
        <v>10</v>
      </c>
      <c r="E64" s="3"/>
      <c r="F64" s="48">
        <f t="shared" si="1"/>
        <v>0</v>
      </c>
      <c r="G64" s="6"/>
      <c r="H64" s="7">
        <f t="shared" si="0"/>
        <v>0</v>
      </c>
      <c r="I64" s="3"/>
    </row>
    <row r="65" spans="1:10" ht="30" customHeight="1" x14ac:dyDescent="0.25">
      <c r="A65" s="2" t="s">
        <v>489</v>
      </c>
      <c r="B65" s="3" t="s">
        <v>127</v>
      </c>
      <c r="C65" s="2" t="s">
        <v>6</v>
      </c>
      <c r="D65" s="2">
        <v>40</v>
      </c>
      <c r="E65" s="3"/>
      <c r="F65" s="48">
        <f t="shared" si="1"/>
        <v>0</v>
      </c>
      <c r="G65" s="6"/>
      <c r="H65" s="7">
        <f t="shared" si="0"/>
        <v>0</v>
      </c>
      <c r="I65" s="3"/>
    </row>
    <row r="66" spans="1:10" ht="30" customHeight="1" x14ac:dyDescent="0.25">
      <c r="A66" s="2"/>
      <c r="B66" s="3" t="s">
        <v>628</v>
      </c>
      <c r="C66" s="2" t="s">
        <v>13</v>
      </c>
      <c r="D66" s="2">
        <v>25</v>
      </c>
      <c r="E66" s="3"/>
      <c r="F66" s="48">
        <v>0</v>
      </c>
      <c r="G66" s="6"/>
      <c r="H66" s="7">
        <v>0</v>
      </c>
      <c r="I66" s="3"/>
    </row>
    <row r="67" spans="1:10" ht="30" customHeight="1" x14ac:dyDescent="0.25">
      <c r="A67" s="2" t="s">
        <v>490</v>
      </c>
      <c r="B67" s="3" t="s">
        <v>128</v>
      </c>
      <c r="C67" s="2" t="s">
        <v>13</v>
      </c>
      <c r="D67" s="2">
        <v>20</v>
      </c>
      <c r="E67" s="3"/>
      <c r="F67" s="48">
        <f t="shared" si="1"/>
        <v>0</v>
      </c>
      <c r="G67" s="6"/>
      <c r="H67" s="7">
        <f t="shared" si="0"/>
        <v>0</v>
      </c>
      <c r="I67" s="3"/>
    </row>
    <row r="68" spans="1:10" ht="30" customHeight="1" x14ac:dyDescent="0.25">
      <c r="A68" s="2" t="s">
        <v>491</v>
      </c>
      <c r="B68" s="3" t="s">
        <v>129</v>
      </c>
      <c r="C68" s="2" t="s">
        <v>6</v>
      </c>
      <c r="D68" s="2">
        <v>70</v>
      </c>
      <c r="E68" s="3"/>
      <c r="F68" s="48">
        <f t="shared" si="1"/>
        <v>0</v>
      </c>
      <c r="G68" s="6"/>
      <c r="H68" s="7">
        <f t="shared" si="0"/>
        <v>0</v>
      </c>
      <c r="I68" s="3"/>
    </row>
    <row r="69" spans="1:10" ht="30" customHeight="1" x14ac:dyDescent="0.25">
      <c r="A69" s="2" t="s">
        <v>492</v>
      </c>
      <c r="B69" s="3" t="s">
        <v>130</v>
      </c>
      <c r="C69" s="2" t="s">
        <v>6</v>
      </c>
      <c r="D69" s="2">
        <v>70</v>
      </c>
      <c r="E69" s="3"/>
      <c r="F69" s="48">
        <f t="shared" si="1"/>
        <v>0</v>
      </c>
      <c r="G69" s="6"/>
      <c r="H69" s="7">
        <f t="shared" si="0"/>
        <v>0</v>
      </c>
      <c r="I69" s="3"/>
    </row>
    <row r="70" spans="1:10" ht="30" customHeight="1" x14ac:dyDescent="0.25">
      <c r="A70" s="2" t="s">
        <v>493</v>
      </c>
      <c r="B70" s="11" t="s">
        <v>131</v>
      </c>
      <c r="C70" s="2" t="s">
        <v>6</v>
      </c>
      <c r="D70" s="2">
        <v>1500</v>
      </c>
      <c r="E70" s="3"/>
      <c r="F70" s="48">
        <f t="shared" si="1"/>
        <v>0</v>
      </c>
      <c r="G70" s="6"/>
      <c r="H70" s="7">
        <f t="shared" si="0"/>
        <v>0</v>
      </c>
      <c r="I70" s="3"/>
    </row>
    <row r="71" spans="1:10" ht="30" customHeight="1" x14ac:dyDescent="0.25">
      <c r="A71" s="2" t="s">
        <v>16</v>
      </c>
      <c r="B71" s="2" t="s">
        <v>15</v>
      </c>
      <c r="C71" s="41" t="s">
        <v>16</v>
      </c>
      <c r="D71" s="41" t="s">
        <v>16</v>
      </c>
      <c r="E71" s="39" t="s">
        <v>16</v>
      </c>
      <c r="F71" s="48">
        <v>0</v>
      </c>
      <c r="G71" s="39" t="s">
        <v>16</v>
      </c>
      <c r="H71" s="17">
        <v>0</v>
      </c>
      <c r="I71" s="39" t="s">
        <v>16</v>
      </c>
      <c r="J71" s="68" t="s">
        <v>599</v>
      </c>
    </row>
    <row r="72" spans="1:10" x14ac:dyDescent="0.25">
      <c r="A72" t="s">
        <v>69</v>
      </c>
      <c r="E72" s="1"/>
      <c r="F72" s="49"/>
      <c r="G72" s="1"/>
      <c r="H72" s="18"/>
      <c r="I72" s="1"/>
    </row>
    <row r="73" spans="1:10" ht="27.75" customHeight="1" x14ac:dyDescent="0.25">
      <c r="A73" t="s">
        <v>21</v>
      </c>
    </row>
    <row r="74" spans="1:10" ht="30" customHeight="1" x14ac:dyDescent="0.25">
      <c r="A74" t="s">
        <v>22</v>
      </c>
    </row>
    <row r="75" spans="1:10" ht="30" customHeight="1" x14ac:dyDescent="0.25"/>
    <row r="76" spans="1:10" ht="30" customHeight="1" x14ac:dyDescent="0.25"/>
    <row r="77" spans="1:10" x14ac:dyDescent="0.25">
      <c r="B77" s="71" t="s">
        <v>560</v>
      </c>
      <c r="C77" s="71"/>
      <c r="D77" s="71"/>
      <c r="E77" s="71"/>
      <c r="F77" s="71"/>
      <c r="G77" s="71"/>
      <c r="H77" s="71"/>
    </row>
    <row r="78" spans="1:10" ht="15" customHeight="1" x14ac:dyDescent="0.25">
      <c r="B78" t="s">
        <v>26</v>
      </c>
    </row>
  </sheetData>
  <mergeCells count="1">
    <mergeCell ref="B77:H77"/>
  </mergeCells>
  <phoneticPr fontId="0" type="noConversion"/>
  <pageMargins left="0.7480314960629921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12" workbookViewId="0">
      <selection activeCell="G18" sqref="G18"/>
    </sheetView>
  </sheetViews>
  <sheetFormatPr defaultRowHeight="15" x14ac:dyDescent="0.25"/>
  <cols>
    <col min="1" max="1" width="4.42578125" style="34" customWidth="1"/>
    <col min="2" max="2" width="23.85546875" customWidth="1"/>
    <col min="3" max="3" width="5.7109375" customWidth="1"/>
    <col min="4" max="4" width="6" customWidth="1"/>
    <col min="5" max="5" width="10.28515625" customWidth="1"/>
    <col min="6" max="6" width="13.140625" style="47" customWidth="1"/>
    <col min="7" max="7" width="4.85546875" customWidth="1"/>
    <col min="8" max="8" width="14.42578125" style="47" customWidth="1"/>
    <col min="9" max="9" width="20.140625" customWidth="1"/>
  </cols>
  <sheetData>
    <row r="2" spans="1:10" x14ac:dyDescent="0.25">
      <c r="B2" t="s">
        <v>28</v>
      </c>
    </row>
    <row r="3" spans="1:10" ht="40.5" customHeight="1" x14ac:dyDescent="0.5">
      <c r="B3" s="4" t="s">
        <v>132</v>
      </c>
    </row>
    <row r="4" spans="1:10" ht="45.75" customHeight="1" x14ac:dyDescent="0.25">
      <c r="A4" s="39" t="s">
        <v>32</v>
      </c>
      <c r="B4" s="3" t="s">
        <v>33</v>
      </c>
      <c r="C4" s="3" t="s">
        <v>63</v>
      </c>
      <c r="D4" s="3" t="s">
        <v>2</v>
      </c>
      <c r="E4" s="3" t="s">
        <v>64</v>
      </c>
      <c r="F4" s="48" t="s">
        <v>65</v>
      </c>
      <c r="G4" s="3" t="s">
        <v>18</v>
      </c>
      <c r="H4" s="48" t="s">
        <v>66</v>
      </c>
      <c r="I4" s="3" t="s">
        <v>5</v>
      </c>
      <c r="J4" s="1"/>
    </row>
    <row r="5" spans="1:10" ht="33" customHeight="1" x14ac:dyDescent="0.25">
      <c r="A5" s="41" t="s">
        <v>434</v>
      </c>
      <c r="B5" s="9" t="s">
        <v>133</v>
      </c>
      <c r="C5" s="2" t="s">
        <v>6</v>
      </c>
      <c r="D5" s="2">
        <v>80</v>
      </c>
      <c r="E5" s="3"/>
      <c r="F5" s="48">
        <f>D5*E5</f>
        <v>0</v>
      </c>
      <c r="G5" s="6"/>
      <c r="H5" s="48">
        <f>F5*(1+G5)</f>
        <v>0</v>
      </c>
      <c r="I5" s="3"/>
      <c r="J5" s="1"/>
    </row>
    <row r="6" spans="1:10" ht="30.75" customHeight="1" x14ac:dyDescent="0.25">
      <c r="A6" s="41" t="s">
        <v>435</v>
      </c>
      <c r="B6" s="3" t="s">
        <v>134</v>
      </c>
      <c r="C6" s="2" t="s">
        <v>6</v>
      </c>
      <c r="D6" s="2">
        <v>10</v>
      </c>
      <c r="E6" s="3"/>
      <c r="F6" s="48">
        <f t="shared" ref="F6:F18" si="0">D6*E6</f>
        <v>0</v>
      </c>
      <c r="G6" s="6"/>
      <c r="H6" s="48">
        <f t="shared" ref="H6:H18" si="1">F6*(1+G6)</f>
        <v>0</v>
      </c>
      <c r="I6" s="3"/>
      <c r="J6" s="1"/>
    </row>
    <row r="7" spans="1:10" ht="28.5" customHeight="1" x14ac:dyDescent="0.25">
      <c r="A7" s="41" t="s">
        <v>436</v>
      </c>
      <c r="B7" s="3" t="s">
        <v>135</v>
      </c>
      <c r="C7" s="2" t="s">
        <v>6</v>
      </c>
      <c r="D7" s="2">
        <v>180</v>
      </c>
      <c r="E7" s="3"/>
      <c r="F7" s="48">
        <f t="shared" si="0"/>
        <v>0</v>
      </c>
      <c r="G7" s="6"/>
      <c r="H7" s="48">
        <f t="shared" si="1"/>
        <v>0</v>
      </c>
      <c r="I7" s="3"/>
      <c r="J7" s="1"/>
    </row>
    <row r="8" spans="1:10" ht="27.75" customHeight="1" x14ac:dyDescent="0.25">
      <c r="A8" s="41" t="s">
        <v>437</v>
      </c>
      <c r="B8" s="3" t="s">
        <v>136</v>
      </c>
      <c r="C8" s="2" t="s">
        <v>6</v>
      </c>
      <c r="D8" s="2">
        <v>15</v>
      </c>
      <c r="E8" s="3"/>
      <c r="F8" s="48">
        <f t="shared" si="0"/>
        <v>0</v>
      </c>
      <c r="G8" s="6"/>
      <c r="H8" s="48">
        <f t="shared" si="1"/>
        <v>0</v>
      </c>
      <c r="I8" s="3"/>
      <c r="J8" s="1"/>
    </row>
    <row r="9" spans="1:10" ht="30" customHeight="1" x14ac:dyDescent="0.25">
      <c r="A9" s="41" t="s">
        <v>438</v>
      </c>
      <c r="B9" s="3" t="s">
        <v>137</v>
      </c>
      <c r="C9" s="2" t="s">
        <v>6</v>
      </c>
      <c r="D9" s="2">
        <v>6</v>
      </c>
      <c r="E9" s="3"/>
      <c r="F9" s="48">
        <f t="shared" si="0"/>
        <v>0</v>
      </c>
      <c r="G9" s="6"/>
      <c r="H9" s="48">
        <f t="shared" si="1"/>
        <v>0</v>
      </c>
      <c r="I9" s="3"/>
      <c r="J9" s="1"/>
    </row>
    <row r="10" spans="1:10" ht="30" customHeight="1" x14ac:dyDescent="0.25">
      <c r="A10" s="41" t="s">
        <v>439</v>
      </c>
      <c r="B10" s="3" t="s">
        <v>138</v>
      </c>
      <c r="C10" s="2" t="s">
        <v>6</v>
      </c>
      <c r="D10" s="2">
        <v>10</v>
      </c>
      <c r="E10" s="3"/>
      <c r="F10" s="48">
        <f t="shared" si="0"/>
        <v>0</v>
      </c>
      <c r="G10" s="6"/>
      <c r="H10" s="48">
        <f t="shared" si="1"/>
        <v>0</v>
      </c>
      <c r="I10" s="3"/>
      <c r="J10" s="1"/>
    </row>
    <row r="11" spans="1:10" ht="30" customHeight="1" x14ac:dyDescent="0.25">
      <c r="A11" s="41" t="s">
        <v>440</v>
      </c>
      <c r="B11" s="3" t="s">
        <v>139</v>
      </c>
      <c r="C11" s="2" t="s">
        <v>13</v>
      </c>
      <c r="D11" s="2">
        <v>50</v>
      </c>
      <c r="E11" s="3"/>
      <c r="F11" s="48">
        <f t="shared" si="0"/>
        <v>0</v>
      </c>
      <c r="G11" s="6"/>
      <c r="H11" s="48">
        <f t="shared" si="1"/>
        <v>0</v>
      </c>
      <c r="I11" s="3"/>
      <c r="J11" s="1"/>
    </row>
    <row r="12" spans="1:10" ht="30" customHeight="1" x14ac:dyDescent="0.25">
      <c r="A12" s="41" t="s">
        <v>441</v>
      </c>
      <c r="B12" s="3" t="s">
        <v>140</v>
      </c>
      <c r="C12" s="2" t="s">
        <v>13</v>
      </c>
      <c r="D12" s="2">
        <v>280</v>
      </c>
      <c r="E12" s="3"/>
      <c r="F12" s="48">
        <f t="shared" si="0"/>
        <v>0</v>
      </c>
      <c r="G12" s="6"/>
      <c r="H12" s="48">
        <f t="shared" si="1"/>
        <v>0</v>
      </c>
      <c r="I12" s="3"/>
      <c r="J12" s="1"/>
    </row>
    <row r="13" spans="1:10" ht="30" customHeight="1" x14ac:dyDescent="0.25">
      <c r="A13" s="41" t="s">
        <v>442</v>
      </c>
      <c r="B13" s="3" t="s">
        <v>629</v>
      </c>
      <c r="C13" s="2" t="s">
        <v>13</v>
      </c>
      <c r="D13" s="2">
        <v>150</v>
      </c>
      <c r="E13" s="3"/>
      <c r="F13" s="48">
        <f t="shared" si="0"/>
        <v>0</v>
      </c>
      <c r="G13" s="6"/>
      <c r="H13" s="48">
        <f t="shared" si="1"/>
        <v>0</v>
      </c>
      <c r="I13" s="3"/>
      <c r="J13" s="1"/>
    </row>
    <row r="14" spans="1:10" ht="30" customHeight="1" x14ac:dyDescent="0.25">
      <c r="A14" s="41" t="s">
        <v>443</v>
      </c>
      <c r="B14" s="3" t="s">
        <v>141</v>
      </c>
      <c r="C14" s="2" t="s">
        <v>13</v>
      </c>
      <c r="D14" s="2">
        <v>76</v>
      </c>
      <c r="E14" s="3"/>
      <c r="F14" s="48">
        <f t="shared" si="0"/>
        <v>0</v>
      </c>
      <c r="G14" s="6"/>
      <c r="H14" s="48">
        <f t="shared" si="1"/>
        <v>0</v>
      </c>
      <c r="I14" s="3" t="s">
        <v>685</v>
      </c>
      <c r="J14" s="1"/>
    </row>
    <row r="15" spans="1:10" ht="30" customHeight="1" x14ac:dyDescent="0.25">
      <c r="A15" s="41" t="s">
        <v>444</v>
      </c>
      <c r="B15" s="3" t="s">
        <v>137</v>
      </c>
      <c r="C15" s="2" t="s">
        <v>6</v>
      </c>
      <c r="D15" s="2">
        <v>10</v>
      </c>
      <c r="E15" s="3"/>
      <c r="F15" s="48">
        <f t="shared" si="0"/>
        <v>0</v>
      </c>
      <c r="G15" s="6"/>
      <c r="H15" s="48">
        <f t="shared" si="1"/>
        <v>0</v>
      </c>
      <c r="I15" s="3"/>
      <c r="J15" s="1"/>
    </row>
    <row r="16" spans="1:10" ht="30" customHeight="1" x14ac:dyDescent="0.25">
      <c r="A16" s="41" t="s">
        <v>445</v>
      </c>
      <c r="B16" s="3" t="s">
        <v>142</v>
      </c>
      <c r="C16" s="2" t="s">
        <v>6</v>
      </c>
      <c r="D16" s="2">
        <f>15</f>
        <v>15</v>
      </c>
      <c r="E16" s="3"/>
      <c r="F16" s="48">
        <f t="shared" si="0"/>
        <v>0</v>
      </c>
      <c r="G16" s="6"/>
      <c r="H16" s="48">
        <f t="shared" si="1"/>
        <v>0</v>
      </c>
      <c r="I16" s="3"/>
      <c r="J16" s="1"/>
    </row>
    <row r="17" spans="1:10" ht="30" customHeight="1" x14ac:dyDescent="0.25">
      <c r="A17" s="41" t="s">
        <v>446</v>
      </c>
      <c r="B17" s="3" t="s">
        <v>143</v>
      </c>
      <c r="C17" s="2" t="s">
        <v>6</v>
      </c>
      <c r="D17" s="2">
        <v>5</v>
      </c>
      <c r="E17" s="3"/>
      <c r="F17" s="48">
        <f t="shared" si="0"/>
        <v>0</v>
      </c>
      <c r="G17" s="6"/>
      <c r="H17" s="48">
        <f t="shared" si="1"/>
        <v>0</v>
      </c>
      <c r="I17" s="3"/>
      <c r="J17" s="1"/>
    </row>
    <row r="18" spans="1:10" ht="30" customHeight="1" x14ac:dyDescent="0.25">
      <c r="A18" s="41">
        <v>14</v>
      </c>
      <c r="B18" s="3" t="s">
        <v>691</v>
      </c>
      <c r="C18" s="2" t="s">
        <v>6</v>
      </c>
      <c r="D18" s="2">
        <v>15</v>
      </c>
      <c r="E18" s="3"/>
      <c r="F18" s="48">
        <f t="shared" si="0"/>
        <v>0</v>
      </c>
      <c r="G18" s="6"/>
      <c r="H18" s="48">
        <f t="shared" si="1"/>
        <v>0</v>
      </c>
      <c r="I18" s="3"/>
      <c r="J18" s="1"/>
    </row>
    <row r="19" spans="1:10" ht="30" customHeight="1" x14ac:dyDescent="0.25">
      <c r="A19" s="41" t="s">
        <v>16</v>
      </c>
      <c r="B19" s="2" t="s">
        <v>15</v>
      </c>
      <c r="C19" s="41" t="s">
        <v>16</v>
      </c>
      <c r="D19" s="41" t="s">
        <v>16</v>
      </c>
      <c r="E19" s="39" t="s">
        <v>16</v>
      </c>
      <c r="F19" s="48">
        <f>SUM(F5:F18)</f>
        <v>0</v>
      </c>
      <c r="G19" s="39" t="s">
        <v>16</v>
      </c>
      <c r="H19" s="48">
        <f>SUM(H5:H18)</f>
        <v>0</v>
      </c>
      <c r="I19" s="39" t="s">
        <v>16</v>
      </c>
      <c r="J19" s="1" t="s">
        <v>599</v>
      </c>
    </row>
    <row r="20" spans="1:10" x14ac:dyDescent="0.25">
      <c r="A20" s="34" t="s">
        <v>69</v>
      </c>
      <c r="E20" s="1"/>
      <c r="F20" s="49"/>
      <c r="G20" s="1"/>
      <c r="H20" s="49"/>
      <c r="I20" s="1"/>
      <c r="J20" s="1"/>
    </row>
    <row r="22" spans="1:10" ht="31.5" customHeight="1" x14ac:dyDescent="0.25">
      <c r="A22" s="46"/>
      <c r="B22" s="9" t="s">
        <v>384</v>
      </c>
      <c r="C22" s="10"/>
      <c r="D22" s="10"/>
      <c r="E22" s="9"/>
      <c r="F22" s="51"/>
      <c r="G22" s="9"/>
      <c r="H22" s="9"/>
      <c r="I22" s="9"/>
      <c r="J22" s="1"/>
    </row>
    <row r="23" spans="1:10" ht="25.5" customHeight="1" x14ac:dyDescent="0.25">
      <c r="A23" s="72" t="s">
        <v>558</v>
      </c>
      <c r="B23" s="72"/>
      <c r="C23" s="72"/>
      <c r="D23" s="72"/>
      <c r="E23" s="72"/>
      <c r="F23" s="72"/>
      <c r="G23" s="72"/>
      <c r="H23" s="72"/>
      <c r="I23" s="72"/>
      <c r="J23" s="1"/>
    </row>
    <row r="24" spans="1:10" ht="27" customHeight="1" x14ac:dyDescent="0.25">
      <c r="A24" s="72" t="s">
        <v>559</v>
      </c>
      <c r="B24" s="72"/>
      <c r="C24" s="72"/>
      <c r="D24" s="72"/>
      <c r="E24" s="72"/>
      <c r="F24" s="72"/>
      <c r="G24" s="72"/>
      <c r="H24" s="72"/>
      <c r="J24" s="1"/>
    </row>
    <row r="25" spans="1:10" ht="39" customHeight="1" x14ac:dyDescent="0.25">
      <c r="B25" s="34"/>
      <c r="C25" s="34"/>
      <c r="D25" s="34"/>
      <c r="E25" s="34"/>
      <c r="F25" s="34"/>
      <c r="G25" s="34"/>
      <c r="H25" s="34"/>
      <c r="J25" s="1"/>
    </row>
    <row r="26" spans="1:10" ht="16.5" customHeight="1" x14ac:dyDescent="0.25">
      <c r="B26" s="71" t="s">
        <v>429</v>
      </c>
      <c r="C26" s="71"/>
      <c r="D26" s="71"/>
      <c r="E26" s="71"/>
      <c r="F26" s="71"/>
      <c r="G26" s="71"/>
      <c r="H26"/>
    </row>
    <row r="27" spans="1:10" x14ac:dyDescent="0.25">
      <c r="B27" t="s">
        <v>26</v>
      </c>
      <c r="H27"/>
    </row>
  </sheetData>
  <mergeCells count="3">
    <mergeCell ref="A23:I23"/>
    <mergeCell ref="A24:H24"/>
    <mergeCell ref="B26:G26"/>
  </mergeCells>
  <phoneticPr fontId="0" type="noConversion"/>
  <pageMargins left="0.7480314960629921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opLeftCell="A30" workbookViewId="0">
      <selection activeCell="D12" sqref="D12"/>
    </sheetView>
  </sheetViews>
  <sheetFormatPr defaultRowHeight="15" x14ac:dyDescent="0.25"/>
  <cols>
    <col min="1" max="1" width="4.42578125" style="34" customWidth="1"/>
    <col min="2" max="2" width="23.85546875" customWidth="1"/>
    <col min="3" max="3" width="5.7109375" customWidth="1"/>
    <col min="4" max="4" width="6" customWidth="1"/>
    <col min="5" max="5" width="10.28515625" customWidth="1"/>
    <col min="6" max="6" width="13.42578125" style="47" customWidth="1"/>
    <col min="7" max="7" width="5.5703125" customWidth="1"/>
    <col min="8" max="8" width="14" style="47" customWidth="1"/>
    <col min="9" max="9" width="10.5703125" customWidth="1"/>
  </cols>
  <sheetData>
    <row r="2" spans="1:10" x14ac:dyDescent="0.25">
      <c r="B2" t="s">
        <v>28</v>
      </c>
    </row>
    <row r="3" spans="1:10" ht="40.5" customHeight="1" x14ac:dyDescent="0.5">
      <c r="B3" s="4" t="s">
        <v>144</v>
      </c>
    </row>
    <row r="4" spans="1:10" ht="45.75" customHeight="1" x14ac:dyDescent="0.25">
      <c r="A4" s="39" t="s">
        <v>32</v>
      </c>
      <c r="B4" s="3" t="s">
        <v>33</v>
      </c>
      <c r="C4" s="3" t="s">
        <v>63</v>
      </c>
      <c r="D4" s="3" t="s">
        <v>2</v>
      </c>
      <c r="E4" s="3" t="s">
        <v>64</v>
      </c>
      <c r="F4" s="48" t="s">
        <v>65</v>
      </c>
      <c r="G4" s="3" t="s">
        <v>18</v>
      </c>
      <c r="H4" s="48" t="s">
        <v>66</v>
      </c>
      <c r="I4" s="3" t="s">
        <v>5</v>
      </c>
      <c r="J4" s="1"/>
    </row>
    <row r="5" spans="1:10" ht="33" customHeight="1" x14ac:dyDescent="0.25">
      <c r="A5" s="41" t="s">
        <v>434</v>
      </c>
      <c r="B5" s="9" t="s">
        <v>145</v>
      </c>
      <c r="C5" s="2" t="s">
        <v>13</v>
      </c>
      <c r="D5" s="2">
        <v>24</v>
      </c>
      <c r="E5" s="3"/>
      <c r="F5" s="48">
        <f>D5*E5</f>
        <v>0</v>
      </c>
      <c r="G5" s="6"/>
      <c r="H5" s="48">
        <f>F5*(1+G5)</f>
        <v>0</v>
      </c>
      <c r="I5" s="3"/>
      <c r="J5" s="1"/>
    </row>
    <row r="6" spans="1:10" ht="30.75" customHeight="1" x14ac:dyDescent="0.25">
      <c r="A6" s="41" t="s">
        <v>435</v>
      </c>
      <c r="B6" s="3" t="s">
        <v>146</v>
      </c>
      <c r="C6" s="2" t="s">
        <v>13</v>
      </c>
      <c r="D6" s="2">
        <v>3</v>
      </c>
      <c r="E6" s="3"/>
      <c r="F6" s="48">
        <f t="shared" ref="F6:F35" si="0">D6*E6</f>
        <v>0</v>
      </c>
      <c r="G6" s="6"/>
      <c r="H6" s="48">
        <f t="shared" ref="H6:H35" si="1">F6*(1+G6)</f>
        <v>0</v>
      </c>
      <c r="I6" s="3"/>
      <c r="J6" s="1"/>
    </row>
    <row r="7" spans="1:10" ht="28.5" customHeight="1" x14ac:dyDescent="0.25">
      <c r="A7" s="41" t="s">
        <v>436</v>
      </c>
      <c r="B7" s="3" t="s">
        <v>147</v>
      </c>
      <c r="C7" s="2" t="s">
        <v>13</v>
      </c>
      <c r="D7" s="2">
        <v>2</v>
      </c>
      <c r="E7" s="3"/>
      <c r="F7" s="48">
        <f t="shared" si="0"/>
        <v>0</v>
      </c>
      <c r="G7" s="6"/>
      <c r="H7" s="48">
        <f t="shared" si="1"/>
        <v>0</v>
      </c>
      <c r="I7" s="3"/>
      <c r="J7" s="1"/>
    </row>
    <row r="8" spans="1:10" ht="27.75" customHeight="1" x14ac:dyDescent="0.25">
      <c r="A8" s="41" t="s">
        <v>437</v>
      </c>
      <c r="B8" s="3" t="s">
        <v>148</v>
      </c>
      <c r="C8" s="2" t="s">
        <v>13</v>
      </c>
      <c r="D8" s="2">
        <v>5</v>
      </c>
      <c r="E8" s="3"/>
      <c r="F8" s="48">
        <f t="shared" si="0"/>
        <v>0</v>
      </c>
      <c r="G8" s="6"/>
      <c r="H8" s="48">
        <f t="shared" si="1"/>
        <v>0</v>
      </c>
      <c r="I8" s="3"/>
      <c r="J8" s="1"/>
    </row>
    <row r="9" spans="1:10" ht="30" customHeight="1" x14ac:dyDescent="0.25">
      <c r="A9" s="41" t="s">
        <v>438</v>
      </c>
      <c r="B9" s="3" t="s">
        <v>149</v>
      </c>
      <c r="C9" s="2" t="s">
        <v>13</v>
      </c>
      <c r="D9" s="2">
        <v>4</v>
      </c>
      <c r="E9" s="3"/>
      <c r="F9" s="48">
        <f t="shared" si="0"/>
        <v>0</v>
      </c>
      <c r="G9" s="6"/>
      <c r="H9" s="48">
        <f t="shared" si="1"/>
        <v>0</v>
      </c>
      <c r="I9" s="3"/>
      <c r="J9" s="1"/>
    </row>
    <row r="10" spans="1:10" ht="30" customHeight="1" x14ac:dyDescent="0.25">
      <c r="A10" s="41" t="s">
        <v>439</v>
      </c>
      <c r="B10" s="3" t="s">
        <v>150</v>
      </c>
      <c r="C10" s="2" t="s">
        <v>13</v>
      </c>
      <c r="D10" s="2">
        <v>2</v>
      </c>
      <c r="E10" s="3"/>
      <c r="F10" s="48">
        <f t="shared" si="0"/>
        <v>0</v>
      </c>
      <c r="G10" s="6"/>
      <c r="H10" s="48">
        <f t="shared" si="1"/>
        <v>0</v>
      </c>
      <c r="I10" s="3"/>
      <c r="J10" s="1"/>
    </row>
    <row r="11" spans="1:10" ht="30" customHeight="1" x14ac:dyDescent="0.25">
      <c r="A11" s="41" t="s">
        <v>440</v>
      </c>
      <c r="B11" s="3" t="s">
        <v>151</v>
      </c>
      <c r="C11" s="2" t="s">
        <v>13</v>
      </c>
      <c r="D11" s="2">
        <v>20</v>
      </c>
      <c r="E11" s="3"/>
      <c r="F11" s="48">
        <f t="shared" si="0"/>
        <v>0</v>
      </c>
      <c r="G11" s="6"/>
      <c r="H11" s="48">
        <f t="shared" si="1"/>
        <v>0</v>
      </c>
      <c r="I11" s="3"/>
      <c r="J11" s="1"/>
    </row>
    <row r="12" spans="1:10" ht="30" customHeight="1" x14ac:dyDescent="0.25">
      <c r="A12" s="41" t="s">
        <v>441</v>
      </c>
      <c r="B12" s="3" t="s">
        <v>152</v>
      </c>
      <c r="C12" s="2" t="s">
        <v>13</v>
      </c>
      <c r="D12" s="2">
        <v>30</v>
      </c>
      <c r="E12" s="3"/>
      <c r="F12" s="48">
        <f t="shared" si="0"/>
        <v>0</v>
      </c>
      <c r="G12" s="6"/>
      <c r="H12" s="48">
        <f t="shared" si="1"/>
        <v>0</v>
      </c>
      <c r="I12" s="3"/>
      <c r="J12" s="1"/>
    </row>
    <row r="13" spans="1:10" ht="30" customHeight="1" x14ac:dyDescent="0.25">
      <c r="A13" s="41" t="s">
        <v>442</v>
      </c>
      <c r="B13" s="3" t="s">
        <v>153</v>
      </c>
      <c r="C13" s="2" t="s">
        <v>13</v>
      </c>
      <c r="D13" s="2">
        <v>5</v>
      </c>
      <c r="E13" s="3"/>
      <c r="F13" s="48">
        <f t="shared" si="0"/>
        <v>0</v>
      </c>
      <c r="G13" s="6"/>
      <c r="H13" s="48">
        <f t="shared" si="1"/>
        <v>0</v>
      </c>
      <c r="I13" s="3"/>
      <c r="J13" s="1"/>
    </row>
    <row r="14" spans="1:10" ht="30" customHeight="1" x14ac:dyDescent="0.25">
      <c r="A14" s="41" t="s">
        <v>443</v>
      </c>
      <c r="B14" s="3" t="s">
        <v>154</v>
      </c>
      <c r="C14" s="2" t="s">
        <v>13</v>
      </c>
      <c r="D14" s="2">
        <v>20</v>
      </c>
      <c r="E14" s="3"/>
      <c r="F14" s="48">
        <f t="shared" si="0"/>
        <v>0</v>
      </c>
      <c r="G14" s="6"/>
      <c r="H14" s="48">
        <f t="shared" si="1"/>
        <v>0</v>
      </c>
      <c r="I14" s="3"/>
      <c r="J14" s="1"/>
    </row>
    <row r="15" spans="1:10" ht="30" customHeight="1" x14ac:dyDescent="0.25">
      <c r="A15" s="41" t="s">
        <v>444</v>
      </c>
      <c r="B15" s="3" t="s">
        <v>155</v>
      </c>
      <c r="C15" s="2" t="s">
        <v>13</v>
      </c>
      <c r="D15" s="2">
        <v>5</v>
      </c>
      <c r="E15" s="3"/>
      <c r="F15" s="48">
        <f t="shared" si="0"/>
        <v>0</v>
      </c>
      <c r="G15" s="6"/>
      <c r="H15" s="48">
        <f t="shared" si="1"/>
        <v>0</v>
      </c>
      <c r="I15" s="3"/>
      <c r="J15" s="1"/>
    </row>
    <row r="16" spans="1:10" ht="30" customHeight="1" x14ac:dyDescent="0.25">
      <c r="A16" s="41" t="s">
        <v>445</v>
      </c>
      <c r="B16" s="3" t="s">
        <v>630</v>
      </c>
      <c r="C16" s="2" t="s">
        <v>13</v>
      </c>
      <c r="D16" s="2">
        <v>5</v>
      </c>
      <c r="E16" s="3"/>
      <c r="F16" s="48">
        <f t="shared" si="0"/>
        <v>0</v>
      </c>
      <c r="G16" s="6"/>
      <c r="H16" s="48">
        <f t="shared" si="1"/>
        <v>0</v>
      </c>
      <c r="I16" s="3"/>
      <c r="J16" s="1"/>
    </row>
    <row r="17" spans="1:10" ht="30" customHeight="1" x14ac:dyDescent="0.25">
      <c r="A17" s="41" t="s">
        <v>446</v>
      </c>
      <c r="B17" s="3" t="s">
        <v>631</v>
      </c>
      <c r="C17" s="2" t="s">
        <v>13</v>
      </c>
      <c r="D17" s="2">
        <v>3</v>
      </c>
      <c r="E17" s="3"/>
      <c r="F17" s="48">
        <f t="shared" si="0"/>
        <v>0</v>
      </c>
      <c r="G17" s="6"/>
      <c r="H17" s="48">
        <f t="shared" si="1"/>
        <v>0</v>
      </c>
      <c r="I17" s="3"/>
      <c r="J17" s="1"/>
    </row>
    <row r="18" spans="1:10" ht="30" customHeight="1" x14ac:dyDescent="0.25">
      <c r="A18" s="41">
        <v>14</v>
      </c>
      <c r="B18" s="3" t="s">
        <v>156</v>
      </c>
      <c r="C18" s="2" t="s">
        <v>13</v>
      </c>
      <c r="D18" s="2">
        <v>1</v>
      </c>
      <c r="E18" s="3"/>
      <c r="F18" s="48">
        <f t="shared" si="0"/>
        <v>0</v>
      </c>
      <c r="G18" s="6"/>
      <c r="H18" s="48">
        <f t="shared" si="1"/>
        <v>0</v>
      </c>
      <c r="I18" s="3"/>
      <c r="J18" s="1"/>
    </row>
    <row r="19" spans="1:10" ht="30" customHeight="1" x14ac:dyDescent="0.25">
      <c r="A19" s="41">
        <v>15</v>
      </c>
      <c r="B19" s="3" t="s">
        <v>157</v>
      </c>
      <c r="C19" s="2" t="s">
        <v>13</v>
      </c>
      <c r="D19" s="2">
        <v>4</v>
      </c>
      <c r="E19" s="3"/>
      <c r="F19" s="48">
        <f t="shared" si="0"/>
        <v>0</v>
      </c>
      <c r="G19" s="6"/>
      <c r="H19" s="48">
        <f t="shared" si="1"/>
        <v>0</v>
      </c>
      <c r="I19" s="3"/>
      <c r="J19" s="1"/>
    </row>
    <row r="20" spans="1:10" ht="30" customHeight="1" x14ac:dyDescent="0.25">
      <c r="A20" s="41">
        <v>16</v>
      </c>
      <c r="B20" s="3" t="s">
        <v>632</v>
      </c>
      <c r="C20" s="2" t="s">
        <v>13</v>
      </c>
      <c r="D20" s="2">
        <v>3</v>
      </c>
      <c r="E20" s="3"/>
      <c r="F20" s="48">
        <f t="shared" si="0"/>
        <v>0</v>
      </c>
      <c r="G20" s="6"/>
      <c r="H20" s="48">
        <f t="shared" si="1"/>
        <v>0</v>
      </c>
      <c r="I20" s="3"/>
      <c r="J20" s="1"/>
    </row>
    <row r="21" spans="1:10" ht="30" customHeight="1" x14ac:dyDescent="0.25">
      <c r="A21" s="41">
        <v>17</v>
      </c>
      <c r="B21" s="3" t="s">
        <v>158</v>
      </c>
      <c r="C21" s="2" t="s">
        <v>13</v>
      </c>
      <c r="D21" s="2">
        <v>6</v>
      </c>
      <c r="E21" s="3"/>
      <c r="F21" s="48">
        <f t="shared" si="0"/>
        <v>0</v>
      </c>
      <c r="G21" s="6"/>
      <c r="H21" s="48">
        <f t="shared" si="1"/>
        <v>0</v>
      </c>
      <c r="I21" s="3"/>
      <c r="J21" s="1"/>
    </row>
    <row r="22" spans="1:10" ht="30" customHeight="1" x14ac:dyDescent="0.25">
      <c r="A22" s="41">
        <v>18</v>
      </c>
      <c r="B22" s="3" t="s">
        <v>159</v>
      </c>
      <c r="C22" s="2" t="s">
        <v>13</v>
      </c>
      <c r="D22" s="2">
        <v>3</v>
      </c>
      <c r="E22" s="3"/>
      <c r="F22" s="48">
        <f t="shared" si="0"/>
        <v>0</v>
      </c>
      <c r="G22" s="6"/>
      <c r="H22" s="48">
        <f t="shared" si="1"/>
        <v>0</v>
      </c>
      <c r="I22" s="3"/>
      <c r="J22" s="1"/>
    </row>
    <row r="23" spans="1:10" ht="30" customHeight="1" x14ac:dyDescent="0.25">
      <c r="A23" s="41">
        <v>19</v>
      </c>
      <c r="B23" s="3" t="s">
        <v>160</v>
      </c>
      <c r="C23" s="2" t="s">
        <v>13</v>
      </c>
      <c r="D23" s="2">
        <v>2</v>
      </c>
      <c r="E23" s="3"/>
      <c r="F23" s="48">
        <f t="shared" si="0"/>
        <v>0</v>
      </c>
      <c r="G23" s="6"/>
      <c r="H23" s="48">
        <f t="shared" si="1"/>
        <v>0</v>
      </c>
      <c r="I23" s="3"/>
      <c r="J23" s="1"/>
    </row>
    <row r="24" spans="1:10" ht="30" customHeight="1" x14ac:dyDescent="0.25">
      <c r="A24" s="41">
        <v>20</v>
      </c>
      <c r="B24" s="3" t="s">
        <v>161</v>
      </c>
      <c r="C24" s="2" t="s">
        <v>13</v>
      </c>
      <c r="D24" s="2">
        <v>2</v>
      </c>
      <c r="E24" s="3"/>
      <c r="F24" s="48">
        <f t="shared" si="0"/>
        <v>0</v>
      </c>
      <c r="G24" s="6"/>
      <c r="H24" s="48">
        <f t="shared" si="1"/>
        <v>0</v>
      </c>
      <c r="I24" s="3"/>
      <c r="J24" s="1"/>
    </row>
    <row r="25" spans="1:10" ht="30" customHeight="1" x14ac:dyDescent="0.25">
      <c r="A25" s="41">
        <v>21</v>
      </c>
      <c r="B25" s="3" t="s">
        <v>162</v>
      </c>
      <c r="C25" s="2" t="s">
        <v>13</v>
      </c>
      <c r="D25" s="2">
        <v>3</v>
      </c>
      <c r="E25" s="3"/>
      <c r="F25" s="48">
        <f t="shared" si="0"/>
        <v>0</v>
      </c>
      <c r="G25" s="6"/>
      <c r="H25" s="48">
        <f t="shared" si="1"/>
        <v>0</v>
      </c>
      <c r="I25" s="3"/>
      <c r="J25" s="1"/>
    </row>
    <row r="26" spans="1:10" ht="30" customHeight="1" x14ac:dyDescent="0.25">
      <c r="A26" s="41">
        <v>22</v>
      </c>
      <c r="B26" s="3" t="s">
        <v>163</v>
      </c>
      <c r="C26" s="2" t="s">
        <v>13</v>
      </c>
      <c r="D26" s="2">
        <v>50</v>
      </c>
      <c r="E26" s="3"/>
      <c r="F26" s="48">
        <f t="shared" si="0"/>
        <v>0</v>
      </c>
      <c r="G26" s="6"/>
      <c r="H26" s="48">
        <f t="shared" si="1"/>
        <v>0</v>
      </c>
      <c r="I26" s="3"/>
      <c r="J26" s="1"/>
    </row>
    <row r="27" spans="1:10" ht="30" customHeight="1" x14ac:dyDescent="0.25">
      <c r="A27" s="41">
        <v>23</v>
      </c>
      <c r="B27" s="3" t="s">
        <v>164</v>
      </c>
      <c r="C27" s="2" t="s">
        <v>13</v>
      </c>
      <c r="D27" s="2">
        <v>4</v>
      </c>
      <c r="E27" s="3"/>
      <c r="F27" s="48">
        <f t="shared" si="0"/>
        <v>0</v>
      </c>
      <c r="G27" s="6"/>
      <c r="H27" s="48">
        <f t="shared" si="1"/>
        <v>0</v>
      </c>
      <c r="I27" s="3"/>
      <c r="J27" s="1"/>
    </row>
    <row r="28" spans="1:10" ht="30" customHeight="1" x14ac:dyDescent="0.25">
      <c r="A28" s="41">
        <v>24</v>
      </c>
      <c r="B28" s="3" t="s">
        <v>165</v>
      </c>
      <c r="C28" s="2" t="s">
        <v>13</v>
      </c>
      <c r="D28" s="2">
        <v>2</v>
      </c>
      <c r="E28" s="3"/>
      <c r="F28" s="48">
        <f t="shared" si="0"/>
        <v>0</v>
      </c>
      <c r="G28" s="6"/>
      <c r="H28" s="48">
        <f t="shared" si="1"/>
        <v>0</v>
      </c>
      <c r="I28" s="3"/>
      <c r="J28" s="1"/>
    </row>
    <row r="29" spans="1:10" ht="30" customHeight="1" x14ac:dyDescent="0.25">
      <c r="A29" s="41">
        <v>25</v>
      </c>
      <c r="B29" s="3" t="s">
        <v>166</v>
      </c>
      <c r="C29" s="2" t="s">
        <v>13</v>
      </c>
      <c r="D29" s="2">
        <v>3</v>
      </c>
      <c r="E29" s="3"/>
      <c r="F29" s="48">
        <f t="shared" si="0"/>
        <v>0</v>
      </c>
      <c r="G29" s="6"/>
      <c r="H29" s="48">
        <f t="shared" si="1"/>
        <v>0</v>
      </c>
      <c r="I29" s="3"/>
      <c r="J29" s="1"/>
    </row>
    <row r="30" spans="1:10" ht="30" customHeight="1" x14ac:dyDescent="0.25">
      <c r="A30" s="41">
        <v>26</v>
      </c>
      <c r="B30" s="3" t="s">
        <v>167</v>
      </c>
      <c r="C30" s="2" t="s">
        <v>13</v>
      </c>
      <c r="D30" s="2">
        <v>1</v>
      </c>
      <c r="E30" s="3"/>
      <c r="F30" s="48">
        <f t="shared" si="0"/>
        <v>0</v>
      </c>
      <c r="G30" s="6"/>
      <c r="H30" s="48">
        <f t="shared" si="1"/>
        <v>0</v>
      </c>
      <c r="I30" s="3"/>
      <c r="J30" s="1"/>
    </row>
    <row r="31" spans="1:10" ht="30" customHeight="1" x14ac:dyDescent="0.25">
      <c r="A31" s="41">
        <v>27</v>
      </c>
      <c r="B31" s="3" t="s">
        <v>168</v>
      </c>
      <c r="C31" s="2" t="s">
        <v>13</v>
      </c>
      <c r="D31" s="2">
        <v>3</v>
      </c>
      <c r="E31" s="3"/>
      <c r="F31" s="48">
        <f t="shared" si="0"/>
        <v>0</v>
      </c>
      <c r="G31" s="6"/>
      <c r="H31" s="48">
        <f t="shared" si="1"/>
        <v>0</v>
      </c>
      <c r="I31" s="3"/>
      <c r="J31" s="1"/>
    </row>
    <row r="32" spans="1:10" ht="30" customHeight="1" x14ac:dyDescent="0.25">
      <c r="A32" s="41">
        <v>28</v>
      </c>
      <c r="B32" s="3" t="s">
        <v>169</v>
      </c>
      <c r="C32" s="2" t="s">
        <v>13</v>
      </c>
      <c r="D32" s="2">
        <v>5</v>
      </c>
      <c r="E32" s="3"/>
      <c r="F32" s="48">
        <f t="shared" si="0"/>
        <v>0</v>
      </c>
      <c r="G32" s="6"/>
      <c r="H32" s="48">
        <f t="shared" si="1"/>
        <v>0</v>
      </c>
      <c r="I32" s="3"/>
      <c r="J32" s="1"/>
    </row>
    <row r="33" spans="1:10" ht="30" customHeight="1" x14ac:dyDescent="0.25">
      <c r="A33" s="41">
        <v>29</v>
      </c>
      <c r="B33" s="3" t="s">
        <v>170</v>
      </c>
      <c r="C33" s="2" t="s">
        <v>13</v>
      </c>
      <c r="D33" s="2">
        <v>40</v>
      </c>
      <c r="E33" s="3"/>
      <c r="F33" s="48">
        <f t="shared" si="0"/>
        <v>0</v>
      </c>
      <c r="G33" s="6"/>
      <c r="H33" s="48">
        <f t="shared" si="1"/>
        <v>0</v>
      </c>
      <c r="I33" s="3"/>
      <c r="J33" s="1"/>
    </row>
    <row r="34" spans="1:10" ht="30" customHeight="1" x14ac:dyDescent="0.25">
      <c r="A34" s="41">
        <v>30</v>
      </c>
      <c r="B34" s="3" t="s">
        <v>171</v>
      </c>
      <c r="C34" s="2" t="s">
        <v>13</v>
      </c>
      <c r="D34" s="2">
        <v>20</v>
      </c>
      <c r="E34" s="3"/>
      <c r="F34" s="48">
        <f t="shared" si="0"/>
        <v>0</v>
      </c>
      <c r="G34" s="6"/>
      <c r="H34" s="48">
        <f t="shared" si="1"/>
        <v>0</v>
      </c>
      <c r="I34" s="3"/>
      <c r="J34" s="1"/>
    </row>
    <row r="35" spans="1:10" ht="30" customHeight="1" x14ac:dyDescent="0.25">
      <c r="A35" s="41">
        <v>31</v>
      </c>
      <c r="B35" s="3" t="s">
        <v>172</v>
      </c>
      <c r="C35" s="2" t="s">
        <v>13</v>
      </c>
      <c r="D35" s="2">
        <v>10</v>
      </c>
      <c r="E35" s="3"/>
      <c r="F35" s="48">
        <f t="shared" si="0"/>
        <v>0</v>
      </c>
      <c r="G35" s="6"/>
      <c r="H35" s="48">
        <f t="shared" si="1"/>
        <v>0</v>
      </c>
      <c r="I35" s="3"/>
      <c r="J35" s="1"/>
    </row>
    <row r="36" spans="1:10" ht="30" customHeight="1" x14ac:dyDescent="0.25">
      <c r="A36" s="41" t="s">
        <v>16</v>
      </c>
      <c r="B36" s="3" t="s">
        <v>62</v>
      </c>
      <c r="C36" s="41" t="s">
        <v>16</v>
      </c>
      <c r="D36" s="41" t="s">
        <v>16</v>
      </c>
      <c r="E36" s="39" t="s">
        <v>16</v>
      </c>
      <c r="F36" s="48">
        <f>SUM(F5:F35)</f>
        <v>0</v>
      </c>
      <c r="G36" s="50" t="s">
        <v>16</v>
      </c>
      <c r="H36" s="48">
        <f>SUM(H5:H35)</f>
        <v>0</v>
      </c>
      <c r="I36" s="39" t="s">
        <v>16</v>
      </c>
      <c r="J36" s="1" t="s">
        <v>599</v>
      </c>
    </row>
    <row r="39" spans="1:10" ht="31.5" customHeight="1" x14ac:dyDescent="0.25">
      <c r="A39" s="46"/>
      <c r="B39" s="9" t="s">
        <v>384</v>
      </c>
      <c r="C39" s="10"/>
      <c r="D39" s="10"/>
      <c r="E39" s="9"/>
      <c r="F39" s="51"/>
      <c r="G39" s="9"/>
      <c r="H39" s="9"/>
      <c r="I39" s="9"/>
      <c r="J39" s="1"/>
    </row>
    <row r="40" spans="1:10" ht="25.5" customHeight="1" x14ac:dyDescent="0.25">
      <c r="A40" s="72" t="s">
        <v>558</v>
      </c>
      <c r="B40" s="72"/>
      <c r="C40" s="72"/>
      <c r="D40" s="72"/>
      <c r="E40" s="72"/>
      <c r="F40" s="72"/>
      <c r="G40" s="72"/>
      <c r="H40" s="72"/>
      <c r="I40" s="72"/>
      <c r="J40" s="1"/>
    </row>
    <row r="41" spans="1:10" ht="27" customHeight="1" x14ac:dyDescent="0.25">
      <c r="A41" s="72" t="s">
        <v>559</v>
      </c>
      <c r="B41" s="72"/>
      <c r="C41" s="72"/>
      <c r="D41" s="72"/>
      <c r="E41" s="72"/>
      <c r="F41" s="72"/>
      <c r="G41" s="72"/>
      <c r="H41" s="72"/>
      <c r="J41" s="1"/>
    </row>
    <row r="42" spans="1:10" ht="39" customHeight="1" x14ac:dyDescent="0.25">
      <c r="B42" s="34"/>
      <c r="C42" s="34"/>
      <c r="D42" s="34"/>
      <c r="E42" s="34"/>
      <c r="F42" s="34"/>
      <c r="G42" s="34"/>
      <c r="H42" s="34"/>
      <c r="J42" s="1"/>
    </row>
    <row r="43" spans="1:10" ht="16.5" customHeight="1" x14ac:dyDescent="0.25">
      <c r="B43" s="71" t="s">
        <v>429</v>
      </c>
      <c r="C43" s="71"/>
      <c r="D43" s="71"/>
      <c r="E43" s="71"/>
      <c r="F43" s="71"/>
      <c r="G43" s="71"/>
      <c r="H43"/>
    </row>
    <row r="44" spans="1:10" x14ac:dyDescent="0.25">
      <c r="B44" t="s">
        <v>26</v>
      </c>
      <c r="H44"/>
    </row>
    <row r="45" spans="1:10" ht="24" customHeight="1" x14ac:dyDescent="0.25">
      <c r="H45"/>
    </row>
  </sheetData>
  <mergeCells count="3">
    <mergeCell ref="A40:I40"/>
    <mergeCell ref="A41:H41"/>
    <mergeCell ref="B43:G43"/>
  </mergeCells>
  <phoneticPr fontId="0" type="noConversion"/>
  <pageMargins left="0.7480314960629921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opLeftCell="A17" workbookViewId="0">
      <selection activeCell="G22" sqref="G22"/>
    </sheetView>
  </sheetViews>
  <sheetFormatPr defaultRowHeight="15" x14ac:dyDescent="0.25"/>
  <cols>
    <col min="1" max="1" width="4.42578125" style="34" customWidth="1"/>
    <col min="2" max="2" width="23.85546875" customWidth="1"/>
    <col min="3" max="3" width="5.7109375" customWidth="1"/>
    <col min="4" max="4" width="6" customWidth="1"/>
    <col min="5" max="5" width="10.28515625" customWidth="1"/>
    <col min="6" max="6" width="13.140625" style="47" customWidth="1"/>
    <col min="7" max="7" width="6.85546875" customWidth="1"/>
    <col min="8" max="8" width="13.85546875" customWidth="1"/>
    <col min="9" max="9" width="18.42578125" customWidth="1"/>
  </cols>
  <sheetData>
    <row r="2" spans="1:10" x14ac:dyDescent="0.25">
      <c r="B2" t="s">
        <v>28</v>
      </c>
    </row>
    <row r="3" spans="1:10" ht="40.5" customHeight="1" x14ac:dyDescent="0.5">
      <c r="B3" s="4" t="s">
        <v>173</v>
      </c>
    </row>
    <row r="4" spans="1:10" ht="45.75" customHeight="1" x14ac:dyDescent="0.25">
      <c r="A4" s="39" t="s">
        <v>32</v>
      </c>
      <c r="B4" s="3" t="s">
        <v>33</v>
      </c>
      <c r="C4" s="3" t="s">
        <v>63</v>
      </c>
      <c r="D4" s="3" t="s">
        <v>2</v>
      </c>
      <c r="E4" s="3" t="s">
        <v>64</v>
      </c>
      <c r="F4" s="48" t="s">
        <v>65</v>
      </c>
      <c r="G4" s="3" t="s">
        <v>18</v>
      </c>
      <c r="H4" s="3" t="s">
        <v>66</v>
      </c>
      <c r="I4" s="3" t="s">
        <v>5</v>
      </c>
      <c r="J4" s="1"/>
    </row>
    <row r="5" spans="1:10" ht="30.75" customHeight="1" x14ac:dyDescent="0.25">
      <c r="A5" s="41" t="s">
        <v>435</v>
      </c>
      <c r="B5" s="3" t="s">
        <v>174</v>
      </c>
      <c r="C5" s="2" t="s">
        <v>13</v>
      </c>
      <c r="D5" s="2">
        <v>200</v>
      </c>
      <c r="E5" s="3"/>
      <c r="F5" s="48">
        <f t="shared" ref="F5:F22" si="0">D5*E5</f>
        <v>0</v>
      </c>
      <c r="G5" s="6"/>
      <c r="H5" s="7">
        <f t="shared" ref="H5:H22" si="1">F5*(1+G5)</f>
        <v>0</v>
      </c>
      <c r="I5" s="3" t="s">
        <v>637</v>
      </c>
      <c r="J5" s="1"/>
    </row>
    <row r="6" spans="1:10" ht="30.75" customHeight="1" x14ac:dyDescent="0.25">
      <c r="A6" s="41"/>
      <c r="B6" s="3" t="s">
        <v>655</v>
      </c>
      <c r="C6" s="2" t="s">
        <v>13</v>
      </c>
      <c r="D6" s="2">
        <v>120</v>
      </c>
      <c r="E6" s="3"/>
      <c r="F6" s="48">
        <v>0</v>
      </c>
      <c r="G6" s="6"/>
      <c r="H6" s="7">
        <v>0</v>
      </c>
      <c r="I6" s="3" t="s">
        <v>637</v>
      </c>
      <c r="J6" s="1"/>
    </row>
    <row r="7" spans="1:10" ht="30" customHeight="1" x14ac:dyDescent="0.25">
      <c r="A7" s="41" t="s">
        <v>437</v>
      </c>
      <c r="B7" s="3" t="s">
        <v>175</v>
      </c>
      <c r="C7" s="2" t="s">
        <v>13</v>
      </c>
      <c r="D7" s="2">
        <v>350</v>
      </c>
      <c r="E7" s="3"/>
      <c r="F7" s="48">
        <f t="shared" si="0"/>
        <v>0</v>
      </c>
      <c r="G7" s="6"/>
      <c r="H7" s="7">
        <f t="shared" si="1"/>
        <v>0</v>
      </c>
      <c r="I7" s="3" t="s">
        <v>637</v>
      </c>
      <c r="J7" s="1"/>
    </row>
    <row r="8" spans="1:10" ht="30" customHeight="1" x14ac:dyDescent="0.25">
      <c r="A8" s="41" t="s">
        <v>438</v>
      </c>
      <c r="B8" s="3" t="s">
        <v>176</v>
      </c>
      <c r="C8" s="2" t="s">
        <v>177</v>
      </c>
      <c r="D8" s="2">
        <v>15</v>
      </c>
      <c r="E8" s="3"/>
      <c r="F8" s="48">
        <f t="shared" si="0"/>
        <v>0</v>
      </c>
      <c r="G8" s="6"/>
      <c r="H8" s="7">
        <f t="shared" si="1"/>
        <v>0</v>
      </c>
      <c r="I8" s="3"/>
      <c r="J8" s="1"/>
    </row>
    <row r="9" spans="1:10" ht="30" customHeight="1" x14ac:dyDescent="0.25">
      <c r="A9" s="41" t="s">
        <v>439</v>
      </c>
      <c r="B9" s="3" t="s">
        <v>178</v>
      </c>
      <c r="C9" s="2" t="s">
        <v>13</v>
      </c>
      <c r="D9" s="2">
        <v>170</v>
      </c>
      <c r="E9" s="3"/>
      <c r="F9" s="48">
        <f t="shared" si="0"/>
        <v>0</v>
      </c>
      <c r="G9" s="6"/>
      <c r="H9" s="7">
        <f t="shared" si="1"/>
        <v>0</v>
      </c>
      <c r="I9" s="3" t="s">
        <v>637</v>
      </c>
      <c r="J9" s="1"/>
    </row>
    <row r="10" spans="1:10" ht="30" customHeight="1" x14ac:dyDescent="0.25">
      <c r="A10" s="41" t="s">
        <v>440</v>
      </c>
      <c r="B10" s="3" t="s">
        <v>179</v>
      </c>
      <c r="C10" s="2" t="s">
        <v>13</v>
      </c>
      <c r="D10" s="2">
        <v>170</v>
      </c>
      <c r="E10" s="3"/>
      <c r="F10" s="48">
        <f t="shared" si="0"/>
        <v>0</v>
      </c>
      <c r="G10" s="6"/>
      <c r="H10" s="7">
        <f t="shared" si="1"/>
        <v>0</v>
      </c>
      <c r="I10" s="3" t="s">
        <v>637</v>
      </c>
      <c r="J10" s="1"/>
    </row>
    <row r="11" spans="1:10" ht="30" customHeight="1" x14ac:dyDescent="0.25">
      <c r="A11" s="41" t="s">
        <v>441</v>
      </c>
      <c r="B11" s="3" t="s">
        <v>180</v>
      </c>
      <c r="C11" s="2" t="s">
        <v>13</v>
      </c>
      <c r="D11" s="2">
        <v>20</v>
      </c>
      <c r="E11" s="3"/>
      <c r="F11" s="48">
        <f t="shared" si="0"/>
        <v>0</v>
      </c>
      <c r="G11" s="6"/>
      <c r="H11" s="7">
        <f t="shared" si="1"/>
        <v>0</v>
      </c>
      <c r="I11" s="3" t="s">
        <v>637</v>
      </c>
      <c r="J11" s="1"/>
    </row>
    <row r="12" spans="1:10" ht="30" customHeight="1" x14ac:dyDescent="0.25">
      <c r="A12" s="41" t="s">
        <v>442</v>
      </c>
      <c r="B12" s="3" t="s">
        <v>181</v>
      </c>
      <c r="C12" s="2" t="s">
        <v>13</v>
      </c>
      <c r="D12" s="2">
        <v>160</v>
      </c>
      <c r="E12" s="3"/>
      <c r="F12" s="48">
        <f t="shared" si="0"/>
        <v>0</v>
      </c>
      <c r="G12" s="6"/>
      <c r="H12" s="7">
        <f t="shared" si="1"/>
        <v>0</v>
      </c>
      <c r="I12" s="3" t="s">
        <v>637</v>
      </c>
      <c r="J12" s="1"/>
    </row>
    <row r="13" spans="1:10" ht="30" customHeight="1" x14ac:dyDescent="0.25">
      <c r="A13" s="41" t="s">
        <v>443</v>
      </c>
      <c r="B13" s="3" t="s">
        <v>642</v>
      </c>
      <c r="C13" s="2" t="s">
        <v>13</v>
      </c>
      <c r="D13" s="2">
        <v>300</v>
      </c>
      <c r="E13" s="3"/>
      <c r="F13" s="48">
        <f t="shared" si="0"/>
        <v>0</v>
      </c>
      <c r="G13" s="6"/>
      <c r="H13" s="7">
        <f t="shared" si="1"/>
        <v>0</v>
      </c>
      <c r="I13" s="3" t="s">
        <v>637</v>
      </c>
      <c r="J13" s="1"/>
    </row>
    <row r="14" spans="1:10" ht="30" customHeight="1" x14ac:dyDescent="0.25">
      <c r="A14" s="41" t="s">
        <v>444</v>
      </c>
      <c r="B14" s="3" t="s">
        <v>643</v>
      </c>
      <c r="C14" s="2" t="s">
        <v>13</v>
      </c>
      <c r="D14" s="2">
        <v>80</v>
      </c>
      <c r="E14" s="3"/>
      <c r="F14" s="48">
        <f t="shared" si="0"/>
        <v>0</v>
      </c>
      <c r="G14" s="6"/>
      <c r="H14" s="7">
        <f t="shared" si="1"/>
        <v>0</v>
      </c>
      <c r="I14" s="3" t="s">
        <v>637</v>
      </c>
      <c r="J14" s="1"/>
    </row>
    <row r="15" spans="1:10" ht="30" customHeight="1" x14ac:dyDescent="0.25">
      <c r="A15" s="41" t="s">
        <v>445</v>
      </c>
      <c r="B15" s="3" t="s">
        <v>182</v>
      </c>
      <c r="C15" s="2" t="s">
        <v>13</v>
      </c>
      <c r="D15" s="2">
        <v>200</v>
      </c>
      <c r="E15" s="3"/>
      <c r="F15" s="48">
        <f t="shared" si="0"/>
        <v>0</v>
      </c>
      <c r="G15" s="6"/>
      <c r="H15" s="7">
        <f t="shared" si="1"/>
        <v>0</v>
      </c>
      <c r="I15" s="3"/>
      <c r="J15" s="1"/>
    </row>
    <row r="16" spans="1:10" ht="30" customHeight="1" x14ac:dyDescent="0.25">
      <c r="A16" s="41" t="s">
        <v>446</v>
      </c>
      <c r="B16" s="3" t="s">
        <v>645</v>
      </c>
      <c r="C16" s="2" t="s">
        <v>13</v>
      </c>
      <c r="D16" s="2">
        <v>25</v>
      </c>
      <c r="E16" s="3"/>
      <c r="F16" s="48">
        <f t="shared" si="0"/>
        <v>0</v>
      </c>
      <c r="G16" s="6"/>
      <c r="H16" s="7">
        <f t="shared" si="1"/>
        <v>0</v>
      </c>
      <c r="I16" s="3" t="s">
        <v>646</v>
      </c>
      <c r="J16" s="1"/>
    </row>
    <row r="17" spans="1:10" ht="30" customHeight="1" x14ac:dyDescent="0.25">
      <c r="A17" s="41" t="s">
        <v>447</v>
      </c>
      <c r="B17" s="3" t="s">
        <v>183</v>
      </c>
      <c r="C17" s="2" t="s">
        <v>13</v>
      </c>
      <c r="D17" s="2">
        <v>55</v>
      </c>
      <c r="E17" s="3"/>
      <c r="F17" s="48">
        <f t="shared" si="0"/>
        <v>0</v>
      </c>
      <c r="G17" s="6"/>
      <c r="H17" s="7">
        <f t="shared" si="1"/>
        <v>0</v>
      </c>
      <c r="I17" s="3" t="s">
        <v>644</v>
      </c>
      <c r="J17" s="1"/>
    </row>
    <row r="18" spans="1:10" ht="30" customHeight="1" x14ac:dyDescent="0.25">
      <c r="A18" s="41" t="s">
        <v>448</v>
      </c>
      <c r="B18" s="3" t="s">
        <v>185</v>
      </c>
      <c r="C18" s="2" t="s">
        <v>13</v>
      </c>
      <c r="D18" s="2">
        <v>20</v>
      </c>
      <c r="E18" s="3"/>
      <c r="F18" s="48">
        <f t="shared" si="0"/>
        <v>0</v>
      </c>
      <c r="G18" s="6"/>
      <c r="H18" s="7">
        <f t="shared" si="1"/>
        <v>0</v>
      </c>
      <c r="I18" s="3" t="s">
        <v>184</v>
      </c>
      <c r="J18" s="1"/>
    </row>
    <row r="19" spans="1:10" ht="30" customHeight="1" x14ac:dyDescent="0.25">
      <c r="A19" s="41" t="s">
        <v>449</v>
      </c>
      <c r="B19" s="3" t="s">
        <v>186</v>
      </c>
      <c r="C19" s="2" t="s">
        <v>13</v>
      </c>
      <c r="D19" s="2">
        <v>300</v>
      </c>
      <c r="E19" s="3"/>
      <c r="F19" s="48">
        <f t="shared" si="0"/>
        <v>0</v>
      </c>
      <c r="G19" s="6"/>
      <c r="H19" s="7">
        <f t="shared" si="1"/>
        <v>0</v>
      </c>
      <c r="I19" s="3" t="s">
        <v>184</v>
      </c>
      <c r="J19" s="1"/>
    </row>
    <row r="20" spans="1:10" ht="30" customHeight="1" x14ac:dyDescent="0.25">
      <c r="A20" s="41" t="s">
        <v>450</v>
      </c>
      <c r="B20" s="3" t="s">
        <v>187</v>
      </c>
      <c r="C20" s="2" t="s">
        <v>13</v>
      </c>
      <c r="D20" s="2">
        <v>310</v>
      </c>
      <c r="E20" s="3"/>
      <c r="F20" s="48">
        <f t="shared" si="0"/>
        <v>0</v>
      </c>
      <c r="G20" s="6"/>
      <c r="H20" s="7">
        <f t="shared" si="1"/>
        <v>0</v>
      </c>
      <c r="I20" s="3" t="s">
        <v>184</v>
      </c>
      <c r="J20" s="1"/>
    </row>
    <row r="21" spans="1:10" ht="30" customHeight="1" x14ac:dyDescent="0.25">
      <c r="A21" s="41" t="s">
        <v>451</v>
      </c>
      <c r="B21" s="3" t="s">
        <v>188</v>
      </c>
      <c r="C21" s="2" t="s">
        <v>13</v>
      </c>
      <c r="D21" s="2">
        <v>140</v>
      </c>
      <c r="E21" s="3"/>
      <c r="F21" s="48">
        <f t="shared" si="0"/>
        <v>0</v>
      </c>
      <c r="G21" s="6"/>
      <c r="H21" s="7">
        <f t="shared" si="1"/>
        <v>0</v>
      </c>
      <c r="I21" s="3" t="s">
        <v>647</v>
      </c>
      <c r="J21" s="1"/>
    </row>
    <row r="22" spans="1:10" ht="30" customHeight="1" x14ac:dyDescent="0.25">
      <c r="A22" s="41" t="s">
        <v>453</v>
      </c>
      <c r="B22" s="3" t="s">
        <v>653</v>
      </c>
      <c r="C22" s="2" t="s">
        <v>13</v>
      </c>
      <c r="D22" s="2">
        <v>36</v>
      </c>
      <c r="E22" s="3"/>
      <c r="F22" s="48">
        <f t="shared" si="0"/>
        <v>0</v>
      </c>
      <c r="G22" s="6"/>
      <c r="H22" s="7">
        <f t="shared" si="1"/>
        <v>0</v>
      </c>
      <c r="I22" s="3" t="s">
        <v>654</v>
      </c>
      <c r="J22" s="1"/>
    </row>
    <row r="23" spans="1:10" ht="30" customHeight="1" x14ac:dyDescent="0.25">
      <c r="A23" s="41" t="s">
        <v>16</v>
      </c>
      <c r="B23" s="3" t="s">
        <v>62</v>
      </c>
      <c r="C23" s="41" t="s">
        <v>16</v>
      </c>
      <c r="D23" s="41" t="s">
        <v>16</v>
      </c>
      <c r="E23" s="39" t="s">
        <v>16</v>
      </c>
      <c r="F23" s="48">
        <f>SUM(F5:F22)</f>
        <v>0</v>
      </c>
      <c r="G23" s="39" t="s">
        <v>16</v>
      </c>
      <c r="H23" s="7">
        <f>SUM(H5:H22)</f>
        <v>0</v>
      </c>
      <c r="I23" s="39" t="s">
        <v>16</v>
      </c>
      <c r="J23" s="1"/>
    </row>
    <row r="24" spans="1:10" ht="30" customHeight="1" x14ac:dyDescent="0.25">
      <c r="A24" s="46"/>
      <c r="B24" s="9"/>
      <c r="C24" s="46"/>
      <c r="D24" s="46"/>
      <c r="E24" s="60"/>
      <c r="F24" s="51"/>
      <c r="G24" s="60"/>
      <c r="H24" s="52"/>
      <c r="I24" s="60"/>
      <c r="J24" s="1"/>
    </row>
    <row r="25" spans="1:10" ht="31.5" customHeight="1" x14ac:dyDescent="0.25">
      <c r="A25" s="46"/>
      <c r="B25" s="9" t="s">
        <v>384</v>
      </c>
      <c r="C25" s="10"/>
      <c r="D25" s="10"/>
      <c r="E25" s="9"/>
      <c r="F25" s="51"/>
      <c r="G25" s="9"/>
      <c r="H25" s="9"/>
      <c r="I25" s="9"/>
      <c r="J25" s="1"/>
    </row>
    <row r="26" spans="1:10" ht="25.5" customHeight="1" x14ac:dyDescent="0.25">
      <c r="A26" s="72" t="s">
        <v>558</v>
      </c>
      <c r="B26" s="72"/>
      <c r="C26" s="72"/>
      <c r="D26" s="72"/>
      <c r="E26" s="72"/>
      <c r="F26" s="72"/>
      <c r="G26" s="72"/>
      <c r="H26" s="72"/>
      <c r="I26" s="72"/>
      <c r="J26" s="1"/>
    </row>
    <row r="27" spans="1:10" ht="27" customHeight="1" x14ac:dyDescent="0.25">
      <c r="A27" s="72" t="s">
        <v>559</v>
      </c>
      <c r="B27" s="72"/>
      <c r="C27" s="72"/>
      <c r="D27" s="72"/>
      <c r="E27" s="72"/>
      <c r="F27" s="72"/>
      <c r="G27" s="72"/>
      <c r="H27" s="72"/>
      <c r="J27" s="1"/>
    </row>
    <row r="28" spans="1:10" ht="39" customHeight="1" x14ac:dyDescent="0.25">
      <c r="B28" s="34"/>
      <c r="C28" s="34"/>
      <c r="D28" s="34"/>
      <c r="E28" s="34"/>
      <c r="F28" s="34"/>
      <c r="G28" s="34"/>
      <c r="H28" s="34"/>
      <c r="J28" s="1"/>
    </row>
    <row r="29" spans="1:10" ht="16.5" customHeight="1" x14ac:dyDescent="0.25">
      <c r="B29" s="71" t="s">
        <v>429</v>
      </c>
      <c r="C29" s="71"/>
      <c r="D29" s="71"/>
      <c r="E29" s="71"/>
      <c r="F29" s="71"/>
      <c r="G29" s="71"/>
    </row>
    <row r="30" spans="1:10" x14ac:dyDescent="0.25">
      <c r="B30" t="s">
        <v>26</v>
      </c>
    </row>
    <row r="31" spans="1:10" ht="24" customHeight="1" x14ac:dyDescent="0.25"/>
  </sheetData>
  <mergeCells count="3">
    <mergeCell ref="A26:I26"/>
    <mergeCell ref="A27:H27"/>
    <mergeCell ref="B29:G29"/>
  </mergeCells>
  <phoneticPr fontId="0" type="noConversion"/>
  <pageMargins left="0.55118110236220474" right="0" top="0.59055118110236227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opLeftCell="B4" workbookViewId="0">
      <selection activeCell="G5" sqref="G5"/>
    </sheetView>
  </sheetViews>
  <sheetFormatPr defaultRowHeight="15" x14ac:dyDescent="0.25"/>
  <cols>
    <col min="1" max="1" width="4.42578125" style="34" customWidth="1"/>
    <col min="2" max="2" width="23.85546875" customWidth="1"/>
    <col min="3" max="3" width="5.7109375" customWidth="1"/>
    <col min="4" max="4" width="6" customWidth="1"/>
    <col min="5" max="5" width="10.28515625" customWidth="1"/>
    <col min="6" max="6" width="13.28515625" style="47" customWidth="1"/>
    <col min="7" max="7" width="5.85546875" customWidth="1"/>
    <col min="8" max="8" width="14.28515625" customWidth="1"/>
    <col min="9" max="9" width="23.7109375" customWidth="1"/>
  </cols>
  <sheetData>
    <row r="2" spans="1:10" x14ac:dyDescent="0.25">
      <c r="B2" t="s">
        <v>28</v>
      </c>
    </row>
    <row r="3" spans="1:10" ht="40.5" customHeight="1" x14ac:dyDescent="0.5">
      <c r="B3" s="4" t="s">
        <v>189</v>
      </c>
    </row>
    <row r="4" spans="1:10" ht="45.75" customHeight="1" x14ac:dyDescent="0.25">
      <c r="A4" s="39" t="s">
        <v>32</v>
      </c>
      <c r="B4" s="3" t="s">
        <v>33</v>
      </c>
      <c r="C4" s="3" t="s">
        <v>63</v>
      </c>
      <c r="D4" s="3" t="s">
        <v>2</v>
      </c>
      <c r="E4" s="3" t="s">
        <v>64</v>
      </c>
      <c r="F4" s="48" t="s">
        <v>65</v>
      </c>
      <c r="G4" s="3" t="s">
        <v>18</v>
      </c>
      <c r="H4" s="3" t="s">
        <v>66</v>
      </c>
      <c r="I4" s="3" t="s">
        <v>5</v>
      </c>
      <c r="J4" s="1"/>
    </row>
    <row r="5" spans="1:10" ht="33" customHeight="1" x14ac:dyDescent="0.25">
      <c r="A5" s="41" t="s">
        <v>434</v>
      </c>
      <c r="B5" s="9" t="s">
        <v>190</v>
      </c>
      <c r="C5" s="2" t="s">
        <v>13</v>
      </c>
      <c r="D5" s="2" t="s">
        <v>636</v>
      </c>
      <c r="E5" s="3"/>
      <c r="F5" s="48">
        <v>0</v>
      </c>
      <c r="G5" s="6"/>
      <c r="H5" s="17">
        <v>0</v>
      </c>
      <c r="I5" s="3" t="s">
        <v>635</v>
      </c>
      <c r="J5" s="1"/>
    </row>
    <row r="6" spans="1:10" ht="33" customHeight="1" x14ac:dyDescent="0.25">
      <c r="A6" s="41"/>
      <c r="B6" s="9" t="s">
        <v>638</v>
      </c>
      <c r="C6" s="2" t="s">
        <v>13</v>
      </c>
      <c r="D6" s="2">
        <v>30</v>
      </c>
      <c r="E6" s="3"/>
      <c r="F6" s="48">
        <v>0</v>
      </c>
      <c r="G6" s="6"/>
      <c r="H6" s="17">
        <v>0</v>
      </c>
      <c r="I6" s="3" t="s">
        <v>639</v>
      </c>
      <c r="J6" s="1"/>
    </row>
    <row r="7" spans="1:10" ht="30.75" customHeight="1" x14ac:dyDescent="0.25">
      <c r="A7" s="41" t="s">
        <v>435</v>
      </c>
      <c r="B7" s="3" t="s">
        <v>191</v>
      </c>
      <c r="C7" s="2" t="s">
        <v>13</v>
      </c>
      <c r="D7" s="2">
        <v>60</v>
      </c>
      <c r="E7" s="3"/>
      <c r="F7" s="48">
        <f t="shared" ref="F7:F22" si="0">D7*E7</f>
        <v>0</v>
      </c>
      <c r="G7" s="6"/>
      <c r="H7" s="17">
        <f t="shared" ref="H7:H22" si="1">F7*(1+G7)</f>
        <v>0</v>
      </c>
      <c r="I7" s="3"/>
      <c r="J7" s="1"/>
    </row>
    <row r="8" spans="1:10" ht="28.5" customHeight="1" x14ac:dyDescent="0.25">
      <c r="A8" s="41" t="s">
        <v>436</v>
      </c>
      <c r="B8" s="3" t="s">
        <v>192</v>
      </c>
      <c r="C8" s="2" t="s">
        <v>13</v>
      </c>
      <c r="D8" s="2">
        <v>64</v>
      </c>
      <c r="E8" s="3"/>
      <c r="F8" s="48">
        <f t="shared" si="0"/>
        <v>0</v>
      </c>
      <c r="G8" s="6"/>
      <c r="H8" s="17">
        <f t="shared" si="1"/>
        <v>0</v>
      </c>
      <c r="I8" s="3" t="s">
        <v>635</v>
      </c>
      <c r="J8" s="1"/>
    </row>
    <row r="9" spans="1:10" ht="28.5" customHeight="1" x14ac:dyDescent="0.25">
      <c r="A9" s="41"/>
      <c r="B9" s="3" t="s">
        <v>640</v>
      </c>
      <c r="C9" s="2" t="s">
        <v>13</v>
      </c>
      <c r="D9" s="2">
        <v>30</v>
      </c>
      <c r="E9" s="3"/>
      <c r="F9" s="48">
        <v>0</v>
      </c>
      <c r="G9" s="6"/>
      <c r="H9" s="17">
        <v>0</v>
      </c>
      <c r="I9" s="3" t="s">
        <v>639</v>
      </c>
      <c r="J9" s="1"/>
    </row>
    <row r="10" spans="1:10" ht="27.75" customHeight="1" x14ac:dyDescent="0.25">
      <c r="A10" s="41" t="s">
        <v>437</v>
      </c>
      <c r="B10" s="3" t="s">
        <v>193</v>
      </c>
      <c r="C10" s="2" t="s">
        <v>13</v>
      </c>
      <c r="D10" s="2">
        <v>150</v>
      </c>
      <c r="E10" s="3"/>
      <c r="F10" s="48">
        <f t="shared" si="0"/>
        <v>0</v>
      </c>
      <c r="G10" s="6"/>
      <c r="H10" s="17">
        <f t="shared" si="1"/>
        <v>0</v>
      </c>
      <c r="I10" s="3" t="s">
        <v>635</v>
      </c>
      <c r="J10" s="1"/>
    </row>
    <row r="11" spans="1:10" ht="30" customHeight="1" x14ac:dyDescent="0.25">
      <c r="A11" s="41" t="s">
        <v>438</v>
      </c>
      <c r="B11" s="3" t="s">
        <v>194</v>
      </c>
      <c r="C11" s="2" t="s">
        <v>13</v>
      </c>
      <c r="D11" s="2">
        <v>15</v>
      </c>
      <c r="E11" s="3"/>
      <c r="F11" s="48">
        <f t="shared" si="0"/>
        <v>0</v>
      </c>
      <c r="G11" s="6"/>
      <c r="H11" s="17">
        <f t="shared" si="1"/>
        <v>0</v>
      </c>
      <c r="I11" s="3"/>
      <c r="J11" s="1"/>
    </row>
    <row r="12" spans="1:10" ht="30" customHeight="1" x14ac:dyDescent="0.25">
      <c r="A12" s="41"/>
      <c r="B12" s="3" t="s">
        <v>641</v>
      </c>
      <c r="C12" s="2" t="s">
        <v>13</v>
      </c>
      <c r="D12" s="2">
        <v>30</v>
      </c>
      <c r="E12" s="3"/>
      <c r="F12" s="48">
        <f t="shared" si="0"/>
        <v>0</v>
      </c>
      <c r="G12" s="6"/>
      <c r="H12" s="17">
        <v>0</v>
      </c>
      <c r="I12" s="3" t="s">
        <v>639</v>
      </c>
      <c r="J12" s="1"/>
    </row>
    <row r="13" spans="1:10" ht="30" customHeight="1" x14ac:dyDescent="0.25">
      <c r="A13" s="41" t="s">
        <v>439</v>
      </c>
      <c r="B13" s="3" t="s">
        <v>195</v>
      </c>
      <c r="C13" s="2" t="s">
        <v>13</v>
      </c>
      <c r="D13" s="2">
        <v>230</v>
      </c>
      <c r="E13" s="3"/>
      <c r="F13" s="48">
        <f t="shared" si="0"/>
        <v>0</v>
      </c>
      <c r="G13" s="6"/>
      <c r="H13" s="17">
        <f t="shared" si="1"/>
        <v>0</v>
      </c>
      <c r="I13" s="3" t="s">
        <v>635</v>
      </c>
      <c r="J13" s="1"/>
    </row>
    <row r="14" spans="1:10" ht="30" customHeight="1" x14ac:dyDescent="0.25">
      <c r="A14" s="41" t="s">
        <v>440</v>
      </c>
      <c r="B14" s="3" t="s">
        <v>196</v>
      </c>
      <c r="C14" s="2" t="s">
        <v>13</v>
      </c>
      <c r="D14" s="2">
        <v>150</v>
      </c>
      <c r="E14" s="3"/>
      <c r="F14" s="48">
        <f t="shared" si="0"/>
        <v>0</v>
      </c>
      <c r="G14" s="6"/>
      <c r="H14" s="17">
        <f t="shared" si="1"/>
        <v>0</v>
      </c>
      <c r="I14" s="3" t="s">
        <v>635</v>
      </c>
      <c r="J14" s="1"/>
    </row>
    <row r="15" spans="1:10" ht="30" customHeight="1" x14ac:dyDescent="0.25">
      <c r="A15" s="41" t="s">
        <v>441</v>
      </c>
      <c r="B15" s="3" t="s">
        <v>197</v>
      </c>
      <c r="C15" s="2" t="s">
        <v>13</v>
      </c>
      <c r="D15" s="2">
        <v>15</v>
      </c>
      <c r="E15" s="3"/>
      <c r="F15" s="48">
        <f t="shared" si="0"/>
        <v>0</v>
      </c>
      <c r="G15" s="6"/>
      <c r="H15" s="17">
        <f t="shared" si="1"/>
        <v>0</v>
      </c>
      <c r="I15" s="3"/>
      <c r="J15" s="1"/>
    </row>
    <row r="16" spans="1:10" ht="30" customHeight="1" x14ac:dyDescent="0.25">
      <c r="A16" s="41"/>
      <c r="B16" s="3" t="s">
        <v>648</v>
      </c>
      <c r="C16" s="2" t="s">
        <v>13</v>
      </c>
      <c r="D16" s="2">
        <v>500</v>
      </c>
      <c r="E16" s="3"/>
      <c r="F16" s="48">
        <v>0</v>
      </c>
      <c r="G16" s="6"/>
      <c r="H16" s="17">
        <v>0</v>
      </c>
      <c r="I16" s="3" t="s">
        <v>649</v>
      </c>
      <c r="J16" s="1"/>
    </row>
    <row r="17" spans="1:10" ht="30" customHeight="1" x14ac:dyDescent="0.25">
      <c r="A17" s="41"/>
      <c r="B17" s="3" t="s">
        <v>652</v>
      </c>
      <c r="C17" s="2" t="s">
        <v>13</v>
      </c>
      <c r="D17" s="2">
        <v>200</v>
      </c>
      <c r="E17" s="3"/>
      <c r="F17" s="48">
        <v>0</v>
      </c>
      <c r="G17" s="6"/>
      <c r="H17" s="17">
        <v>0</v>
      </c>
      <c r="I17" s="3" t="s">
        <v>649</v>
      </c>
      <c r="J17" s="1"/>
    </row>
    <row r="18" spans="1:10" ht="30" customHeight="1" x14ac:dyDescent="0.25">
      <c r="A18" s="41"/>
      <c r="B18" s="3" t="s">
        <v>650</v>
      </c>
      <c r="C18" s="2" t="s">
        <v>13</v>
      </c>
      <c r="D18" s="2">
        <v>500</v>
      </c>
      <c r="E18" s="3"/>
      <c r="F18" s="48">
        <v>0</v>
      </c>
      <c r="G18" s="6"/>
      <c r="H18" s="17">
        <v>0</v>
      </c>
      <c r="I18" s="3" t="s">
        <v>651</v>
      </c>
      <c r="J18" s="1"/>
    </row>
    <row r="19" spans="1:10" ht="30" customHeight="1" x14ac:dyDescent="0.25">
      <c r="A19" s="41" t="s">
        <v>442</v>
      </c>
      <c r="B19" s="3" t="s">
        <v>707</v>
      </c>
      <c r="C19" s="2" t="s">
        <v>13</v>
      </c>
      <c r="D19" s="2">
        <v>250</v>
      </c>
      <c r="E19" s="3"/>
      <c r="F19" s="48">
        <f>D19*E19</f>
        <v>0</v>
      </c>
      <c r="G19" s="6"/>
      <c r="H19" s="17">
        <f>F19*(1+G19)</f>
        <v>0</v>
      </c>
      <c r="I19" s="3" t="s">
        <v>651</v>
      </c>
      <c r="J19" s="1"/>
    </row>
    <row r="20" spans="1:10" ht="30" customHeight="1" x14ac:dyDescent="0.25">
      <c r="A20" s="41"/>
      <c r="B20" s="3" t="s">
        <v>656</v>
      </c>
      <c r="C20" s="2" t="s">
        <v>13</v>
      </c>
      <c r="D20" s="2">
        <v>40</v>
      </c>
      <c r="E20" s="3"/>
      <c r="F20" s="48">
        <v>0</v>
      </c>
      <c r="G20" s="6"/>
      <c r="H20" s="17">
        <v>0</v>
      </c>
      <c r="I20" s="3"/>
      <c r="J20" s="1"/>
    </row>
    <row r="21" spans="1:10" ht="30" customHeight="1" x14ac:dyDescent="0.25">
      <c r="A21" s="41" t="s">
        <v>443</v>
      </c>
      <c r="B21" s="3" t="s">
        <v>198</v>
      </c>
      <c r="C21" s="2" t="s">
        <v>13</v>
      </c>
      <c r="D21" s="2">
        <v>80</v>
      </c>
      <c r="E21" s="3"/>
      <c r="F21" s="48">
        <f t="shared" si="0"/>
        <v>0</v>
      </c>
      <c r="G21" s="6"/>
      <c r="H21" s="17">
        <f t="shared" si="1"/>
        <v>0</v>
      </c>
      <c r="I21" s="3"/>
      <c r="J21" s="1"/>
    </row>
    <row r="22" spans="1:10" ht="30" customHeight="1" x14ac:dyDescent="0.25">
      <c r="A22" s="41" t="s">
        <v>16</v>
      </c>
      <c r="B22" s="3" t="s">
        <v>199</v>
      </c>
      <c r="C22" s="2" t="s">
        <v>13</v>
      </c>
      <c r="D22" s="2">
        <v>1800</v>
      </c>
      <c r="E22" s="3"/>
      <c r="F22" s="48">
        <f t="shared" si="0"/>
        <v>0</v>
      </c>
      <c r="G22" s="6"/>
      <c r="H22" s="17">
        <f t="shared" si="1"/>
        <v>0</v>
      </c>
      <c r="I22" s="3" t="s">
        <v>637</v>
      </c>
      <c r="J22" s="1"/>
    </row>
    <row r="23" spans="1:10" ht="31.5" customHeight="1" x14ac:dyDescent="0.25">
      <c r="A23" s="46"/>
      <c r="B23" s="3" t="s">
        <v>62</v>
      </c>
      <c r="C23" s="41" t="s">
        <v>16</v>
      </c>
      <c r="D23" s="41" t="s">
        <v>16</v>
      </c>
      <c r="E23" s="39" t="s">
        <v>16</v>
      </c>
      <c r="F23" s="48">
        <f>SUM(F5:F22)</f>
        <v>0</v>
      </c>
      <c r="G23" s="39" t="s">
        <v>16</v>
      </c>
      <c r="H23" s="17">
        <f>SUM(H5:H22)</f>
        <v>0</v>
      </c>
      <c r="I23" s="39" t="s">
        <v>16</v>
      </c>
      <c r="J23" s="1" t="s">
        <v>599</v>
      </c>
    </row>
    <row r="24" spans="1:10" ht="32.25" customHeight="1" x14ac:dyDescent="0.25">
      <c r="A24" s="34" t="s">
        <v>21</v>
      </c>
      <c r="B24" s="9" t="s">
        <v>384</v>
      </c>
      <c r="C24" s="10"/>
      <c r="D24" s="10"/>
      <c r="E24" s="9"/>
      <c r="F24" s="51"/>
      <c r="G24" s="9"/>
      <c r="H24" s="9"/>
      <c r="I24" s="9"/>
      <c r="J24" s="1"/>
    </row>
    <row r="25" spans="1:10" ht="28.5" customHeight="1" x14ac:dyDescent="0.25">
      <c r="A25" s="34" t="s">
        <v>22</v>
      </c>
      <c r="B25" s="34"/>
      <c r="C25" s="34"/>
      <c r="D25" s="34"/>
      <c r="E25" s="34"/>
      <c r="F25" s="34"/>
      <c r="G25" s="34"/>
      <c r="H25" s="34"/>
      <c r="I25" s="1"/>
      <c r="J25" s="1"/>
    </row>
    <row r="26" spans="1:10" ht="41.25" customHeight="1" x14ac:dyDescent="0.25">
      <c r="B26" s="34"/>
      <c r="C26" s="34"/>
      <c r="D26" s="34"/>
      <c r="E26" s="34"/>
      <c r="F26" s="34"/>
      <c r="G26" s="34"/>
      <c r="H26" s="34"/>
    </row>
    <row r="27" spans="1:10" ht="15.75" customHeight="1" x14ac:dyDescent="0.25">
      <c r="B27" s="73" t="s">
        <v>557</v>
      </c>
      <c r="C27" s="73"/>
      <c r="D27" s="73"/>
      <c r="E27" s="73"/>
      <c r="F27" s="73"/>
      <c r="G27" s="73"/>
      <c r="H27" s="73"/>
    </row>
    <row r="28" spans="1:10" x14ac:dyDescent="0.25">
      <c r="B28" t="s">
        <v>26</v>
      </c>
    </row>
    <row r="41" spans="8:8" x14ac:dyDescent="0.25">
      <c r="H41" t="s">
        <v>27</v>
      </c>
    </row>
  </sheetData>
  <mergeCells count="1">
    <mergeCell ref="B27:H27"/>
  </mergeCells>
  <phoneticPr fontId="0" type="noConversion"/>
  <pageMargins left="0.55118110236220474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pakiet1</vt:lpstr>
      <vt:lpstr>pakiet2</vt:lpstr>
      <vt:lpstr>pakiet3</vt:lpstr>
      <vt:lpstr>pakiet4</vt:lpstr>
      <vt:lpstr>pakiet5</vt:lpstr>
      <vt:lpstr>pakiet6</vt:lpstr>
      <vt:lpstr>pakiet7</vt:lpstr>
      <vt:lpstr>pakiet8</vt:lpstr>
      <vt:lpstr>pakiet9</vt:lpstr>
      <vt:lpstr>pakiet11</vt:lpstr>
      <vt:lpstr>pakiet10</vt:lpstr>
      <vt:lpstr>pakiet12</vt:lpstr>
      <vt:lpstr>pakiet13</vt:lpstr>
      <vt:lpstr>pakiet14</vt:lpstr>
      <vt:lpstr>pakiet15</vt:lpstr>
      <vt:lpstr>pakiet16</vt:lpstr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</dc:creator>
  <cp:lastModifiedBy>CKIS KALISZ</cp:lastModifiedBy>
  <cp:lastPrinted>2016-11-14T12:58:52Z</cp:lastPrinted>
  <dcterms:created xsi:type="dcterms:W3CDTF">2013-11-13T13:04:31Z</dcterms:created>
  <dcterms:modified xsi:type="dcterms:W3CDTF">2016-12-05T10:36:52Z</dcterms:modified>
</cp:coreProperties>
</file>